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8_{E229E5AC-B479-425D-BF5C-06E9FBB2B713}" xr6:coauthVersionLast="45" xr6:coauthVersionMax="45" xr10:uidLastSave="{00000000-0000-0000-0000-000000000000}"/>
  <bookViews>
    <workbookView xWindow="-120" yWindow="-120" windowWidth="29040" windowHeight="15840" tabRatio="640" xr2:uid="{00000000-000D-0000-FFFF-FFFF00000000}"/>
  </bookViews>
  <sheets>
    <sheet name="Carátula" sheetId="12" r:id="rId1"/>
    <sheet name="Grado de Conexión" sheetId="10" r:id="rId2"/>
    <sheet name="Asociatividad Productiva" sheetId="11" r:id="rId3"/>
    <sheet name="Modelo" sheetId="2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15" i="2" l="1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I8" i="2" l="1"/>
  <c r="AB15" i="2" l="1"/>
  <c r="AC15" i="2" s="1"/>
  <c r="AB16" i="2"/>
  <c r="AC16" i="2" s="1"/>
  <c r="AB17" i="2"/>
  <c r="AC17" i="2" s="1"/>
  <c r="AB18" i="2"/>
  <c r="AC18" i="2" s="1"/>
  <c r="AB19" i="2"/>
  <c r="AC19" i="2" s="1"/>
  <c r="AB20" i="2"/>
  <c r="AC20" i="2" s="1"/>
  <c r="AB21" i="2"/>
  <c r="AC21" i="2" s="1"/>
  <c r="AB22" i="2"/>
  <c r="AC22" i="2" s="1"/>
  <c r="AB23" i="2"/>
  <c r="AC23" i="2" s="1"/>
  <c r="AB24" i="2"/>
  <c r="AC24" i="2" s="1"/>
  <c r="AB25" i="2"/>
  <c r="AC25" i="2" s="1"/>
  <c r="AB26" i="2"/>
  <c r="AC26" i="2" s="1"/>
  <c r="AB27" i="2"/>
  <c r="AC27" i="2" s="1"/>
  <c r="AB28" i="2"/>
  <c r="AC28" i="2" s="1"/>
  <c r="AB29" i="2"/>
  <c r="AC29" i="2" s="1"/>
  <c r="AB30" i="2"/>
  <c r="AC30" i="2" s="1"/>
  <c r="AB31" i="2"/>
  <c r="AC31" i="2" s="1"/>
  <c r="AB32" i="2"/>
  <c r="AC32" i="2" s="1"/>
  <c r="AB33" i="2"/>
  <c r="AC33" i="2" s="1"/>
  <c r="AB34" i="2"/>
  <c r="AC34" i="2" s="1"/>
  <c r="AB35" i="2"/>
  <c r="AC35" i="2" s="1"/>
  <c r="AB36" i="2"/>
  <c r="AC36" i="2" s="1"/>
  <c r="AB37" i="2"/>
  <c r="AC37" i="2" s="1"/>
  <c r="AB38" i="2"/>
  <c r="AC38" i="2" s="1"/>
  <c r="AB39" i="2"/>
  <c r="AC39" i="2" s="1"/>
  <c r="AB40" i="2"/>
  <c r="AC40" i="2" s="1"/>
  <c r="AB41" i="2"/>
  <c r="AC41" i="2" s="1"/>
  <c r="AB42" i="2"/>
  <c r="AC42" i="2" s="1"/>
  <c r="AB43" i="2"/>
  <c r="AC43" i="2" s="1"/>
  <c r="AB44" i="2"/>
  <c r="AC44" i="2" s="1"/>
  <c r="AB45" i="2"/>
  <c r="AC45" i="2" s="1"/>
  <c r="AB46" i="2"/>
  <c r="AC46" i="2" s="1"/>
  <c r="AB47" i="2"/>
  <c r="AC47" i="2" s="1"/>
  <c r="AB48" i="2"/>
  <c r="AC48" i="2" s="1"/>
  <c r="AB49" i="2"/>
  <c r="AC49" i="2" s="1"/>
  <c r="AB50" i="2"/>
  <c r="AC50" i="2" s="1"/>
  <c r="AB51" i="2"/>
  <c r="AC51" i="2" s="1"/>
  <c r="AB52" i="2"/>
  <c r="AC52" i="2" s="1"/>
  <c r="AB53" i="2"/>
  <c r="AC53" i="2" s="1"/>
  <c r="AB54" i="2"/>
  <c r="AC54" i="2" s="1"/>
  <c r="AB55" i="2"/>
  <c r="AC55" i="2" s="1"/>
  <c r="AB56" i="2"/>
  <c r="AC56" i="2" s="1"/>
  <c r="AB57" i="2"/>
  <c r="AC57" i="2" s="1"/>
  <c r="AB58" i="2"/>
  <c r="AC58" i="2" s="1"/>
  <c r="AB59" i="2"/>
  <c r="AC59" i="2" s="1"/>
  <c r="AB60" i="2"/>
  <c r="AC60" i="2" s="1"/>
  <c r="AB61" i="2"/>
  <c r="AC61" i="2" s="1"/>
  <c r="AB62" i="2"/>
  <c r="AC62" i="2" s="1"/>
  <c r="AB63" i="2"/>
  <c r="AC63" i="2" s="1"/>
  <c r="AB64" i="2"/>
  <c r="AC64" i="2" s="1"/>
  <c r="AB65" i="2"/>
  <c r="AC65" i="2" s="1"/>
  <c r="AB66" i="2"/>
  <c r="AC66" i="2" s="1"/>
  <c r="AB67" i="2"/>
  <c r="AC67" i="2" s="1"/>
  <c r="AB68" i="2"/>
  <c r="AC68" i="2" s="1"/>
  <c r="AB69" i="2"/>
  <c r="AC69" i="2" s="1"/>
  <c r="AB70" i="2"/>
  <c r="AC70" i="2" s="1"/>
  <c r="AB71" i="2"/>
  <c r="AC71" i="2" s="1"/>
  <c r="AB72" i="2"/>
  <c r="AC72" i="2" s="1"/>
  <c r="AB73" i="2"/>
  <c r="AC73" i="2" s="1"/>
  <c r="AB74" i="2"/>
  <c r="AC74" i="2" s="1"/>
  <c r="AB75" i="2"/>
  <c r="AC75" i="2" s="1"/>
  <c r="AB76" i="2"/>
  <c r="AC76" i="2" s="1"/>
  <c r="AB77" i="2"/>
  <c r="AC77" i="2" s="1"/>
  <c r="AB78" i="2"/>
  <c r="AC78" i="2" s="1"/>
  <c r="AB79" i="2"/>
  <c r="AC79" i="2" s="1"/>
  <c r="AB80" i="2"/>
  <c r="AC80" i="2" s="1"/>
  <c r="AB81" i="2"/>
  <c r="AC81" i="2" s="1"/>
  <c r="AB82" i="2"/>
  <c r="AC82" i="2" s="1"/>
  <c r="AB83" i="2"/>
  <c r="AC83" i="2" s="1"/>
  <c r="AB84" i="2"/>
  <c r="AC84" i="2" s="1"/>
  <c r="AB85" i="2"/>
  <c r="AC85" i="2" s="1"/>
  <c r="AB86" i="2"/>
  <c r="AC86" i="2" s="1"/>
  <c r="AB87" i="2"/>
  <c r="AC87" i="2" s="1"/>
  <c r="AB88" i="2"/>
  <c r="AC88" i="2" s="1"/>
  <c r="AB89" i="2"/>
  <c r="AC89" i="2" s="1"/>
  <c r="AB90" i="2"/>
  <c r="AC90" i="2" s="1"/>
  <c r="AB91" i="2"/>
  <c r="AC91" i="2" s="1"/>
  <c r="AB92" i="2"/>
  <c r="AC92" i="2" s="1"/>
  <c r="AB93" i="2"/>
  <c r="AC93" i="2" s="1"/>
  <c r="AB94" i="2"/>
  <c r="AC94" i="2" s="1"/>
  <c r="AB95" i="2"/>
  <c r="AC95" i="2" s="1"/>
  <c r="AB96" i="2"/>
  <c r="AC96" i="2" s="1"/>
  <c r="AB97" i="2"/>
  <c r="AC97" i="2" s="1"/>
  <c r="AB98" i="2"/>
  <c r="AC98" i="2" s="1"/>
  <c r="AB99" i="2"/>
  <c r="AC99" i="2" s="1"/>
  <c r="AB100" i="2"/>
  <c r="AC100" i="2" s="1"/>
  <c r="AB101" i="2"/>
  <c r="AC101" i="2" s="1"/>
  <c r="AB102" i="2"/>
  <c r="AC102" i="2" s="1"/>
  <c r="AB103" i="2"/>
  <c r="AC103" i="2" s="1"/>
  <c r="AB104" i="2"/>
  <c r="AC104" i="2" s="1"/>
  <c r="AB105" i="2"/>
  <c r="AC105" i="2" s="1"/>
  <c r="AB106" i="2"/>
  <c r="AC106" i="2" s="1"/>
  <c r="AB107" i="2"/>
  <c r="AC107" i="2" s="1"/>
  <c r="W16" i="2"/>
  <c r="X16" i="2" s="1"/>
  <c r="W17" i="2"/>
  <c r="X17" i="2" s="1"/>
  <c r="W18" i="2"/>
  <c r="X18" i="2" s="1"/>
  <c r="W19" i="2"/>
  <c r="X19" i="2" s="1"/>
  <c r="W20" i="2"/>
  <c r="X20" i="2" s="1"/>
  <c r="W21" i="2"/>
  <c r="X21" i="2" s="1"/>
  <c r="W22" i="2"/>
  <c r="X22" i="2" s="1"/>
  <c r="W23" i="2"/>
  <c r="X23" i="2" s="1"/>
  <c r="W24" i="2"/>
  <c r="X24" i="2" s="1"/>
  <c r="W25" i="2"/>
  <c r="X25" i="2" s="1"/>
  <c r="W26" i="2"/>
  <c r="X26" i="2" s="1"/>
  <c r="W27" i="2"/>
  <c r="X27" i="2" s="1"/>
  <c r="W28" i="2"/>
  <c r="X28" i="2" s="1"/>
  <c r="W29" i="2"/>
  <c r="X29" i="2" s="1"/>
  <c r="W30" i="2"/>
  <c r="X30" i="2" s="1"/>
  <c r="W31" i="2"/>
  <c r="X31" i="2" s="1"/>
  <c r="W32" i="2"/>
  <c r="X32" i="2" s="1"/>
  <c r="W33" i="2"/>
  <c r="X33" i="2" s="1"/>
  <c r="W34" i="2"/>
  <c r="X34" i="2" s="1"/>
  <c r="W35" i="2"/>
  <c r="X35" i="2" s="1"/>
  <c r="W36" i="2"/>
  <c r="X36" i="2" s="1"/>
  <c r="W37" i="2"/>
  <c r="X37" i="2" s="1"/>
  <c r="W38" i="2"/>
  <c r="X38" i="2" s="1"/>
  <c r="W39" i="2"/>
  <c r="X39" i="2" s="1"/>
  <c r="W40" i="2"/>
  <c r="X40" i="2" s="1"/>
  <c r="W41" i="2"/>
  <c r="X41" i="2" s="1"/>
  <c r="W42" i="2"/>
  <c r="X42" i="2" s="1"/>
  <c r="W43" i="2"/>
  <c r="X43" i="2" s="1"/>
  <c r="W44" i="2"/>
  <c r="X44" i="2" s="1"/>
  <c r="W45" i="2"/>
  <c r="X45" i="2" s="1"/>
  <c r="W46" i="2"/>
  <c r="X46" i="2" s="1"/>
  <c r="W47" i="2"/>
  <c r="X47" i="2" s="1"/>
  <c r="W48" i="2"/>
  <c r="X48" i="2" s="1"/>
  <c r="W49" i="2"/>
  <c r="X49" i="2" s="1"/>
  <c r="W50" i="2"/>
  <c r="X50" i="2" s="1"/>
  <c r="W51" i="2"/>
  <c r="X51" i="2" s="1"/>
  <c r="W52" i="2"/>
  <c r="X52" i="2" s="1"/>
  <c r="W53" i="2"/>
  <c r="X53" i="2" s="1"/>
  <c r="W54" i="2"/>
  <c r="X54" i="2" s="1"/>
  <c r="W55" i="2"/>
  <c r="X55" i="2" s="1"/>
  <c r="W56" i="2"/>
  <c r="X56" i="2" s="1"/>
  <c r="W57" i="2"/>
  <c r="X57" i="2" s="1"/>
  <c r="W58" i="2"/>
  <c r="X58" i="2" s="1"/>
  <c r="W59" i="2"/>
  <c r="X59" i="2" s="1"/>
  <c r="W60" i="2"/>
  <c r="X60" i="2" s="1"/>
  <c r="W61" i="2"/>
  <c r="X61" i="2" s="1"/>
  <c r="W62" i="2"/>
  <c r="X62" i="2" s="1"/>
  <c r="W63" i="2"/>
  <c r="X63" i="2" s="1"/>
  <c r="W64" i="2"/>
  <c r="X64" i="2" s="1"/>
  <c r="W65" i="2"/>
  <c r="X65" i="2" s="1"/>
  <c r="W66" i="2"/>
  <c r="X66" i="2" s="1"/>
  <c r="W67" i="2"/>
  <c r="X67" i="2" s="1"/>
  <c r="W68" i="2"/>
  <c r="X68" i="2" s="1"/>
  <c r="W69" i="2"/>
  <c r="X69" i="2" s="1"/>
  <c r="W70" i="2"/>
  <c r="X70" i="2" s="1"/>
  <c r="W71" i="2"/>
  <c r="X71" i="2" s="1"/>
  <c r="W72" i="2"/>
  <c r="X72" i="2" s="1"/>
  <c r="W73" i="2"/>
  <c r="X73" i="2" s="1"/>
  <c r="W74" i="2"/>
  <c r="X74" i="2" s="1"/>
  <c r="W75" i="2"/>
  <c r="X75" i="2" s="1"/>
  <c r="W76" i="2"/>
  <c r="X76" i="2" s="1"/>
  <c r="W77" i="2"/>
  <c r="X77" i="2" s="1"/>
  <c r="W78" i="2"/>
  <c r="X78" i="2" s="1"/>
  <c r="W79" i="2"/>
  <c r="X79" i="2" s="1"/>
  <c r="W80" i="2"/>
  <c r="X80" i="2" s="1"/>
  <c r="W81" i="2"/>
  <c r="X81" i="2" s="1"/>
  <c r="W82" i="2"/>
  <c r="X82" i="2" s="1"/>
  <c r="W83" i="2"/>
  <c r="X83" i="2" s="1"/>
  <c r="W84" i="2"/>
  <c r="X84" i="2" s="1"/>
  <c r="W85" i="2"/>
  <c r="X85" i="2" s="1"/>
  <c r="W86" i="2"/>
  <c r="X86" i="2" s="1"/>
  <c r="W87" i="2"/>
  <c r="X87" i="2" s="1"/>
  <c r="W88" i="2"/>
  <c r="X88" i="2" s="1"/>
  <c r="W89" i="2"/>
  <c r="X89" i="2" s="1"/>
  <c r="W90" i="2"/>
  <c r="X90" i="2" s="1"/>
  <c r="W91" i="2"/>
  <c r="X91" i="2" s="1"/>
  <c r="W92" i="2"/>
  <c r="X92" i="2" s="1"/>
  <c r="W93" i="2"/>
  <c r="X93" i="2" s="1"/>
  <c r="W94" i="2"/>
  <c r="X94" i="2" s="1"/>
  <c r="W95" i="2"/>
  <c r="X95" i="2" s="1"/>
  <c r="W96" i="2"/>
  <c r="X96" i="2" s="1"/>
  <c r="W97" i="2"/>
  <c r="X97" i="2" s="1"/>
  <c r="W98" i="2"/>
  <c r="X98" i="2" s="1"/>
  <c r="W99" i="2"/>
  <c r="X99" i="2" s="1"/>
  <c r="W100" i="2"/>
  <c r="X100" i="2" s="1"/>
  <c r="W101" i="2"/>
  <c r="X101" i="2" s="1"/>
  <c r="W102" i="2"/>
  <c r="X102" i="2" s="1"/>
  <c r="W103" i="2"/>
  <c r="X103" i="2" s="1"/>
  <c r="W104" i="2"/>
  <c r="X104" i="2" s="1"/>
  <c r="W105" i="2"/>
  <c r="X105" i="2" s="1"/>
  <c r="W106" i="2"/>
  <c r="X106" i="2" s="1"/>
  <c r="W107" i="2"/>
  <c r="X107" i="2" s="1"/>
  <c r="W15" i="2"/>
  <c r="X15" i="2" s="1"/>
  <c r="V15" i="2"/>
  <c r="V16" i="2"/>
  <c r="V17" i="2"/>
  <c r="AF11" i="2" l="1"/>
  <c r="AG11" i="2"/>
  <c r="AH11" i="2"/>
  <c r="AF12" i="2"/>
  <c r="AG12" i="2"/>
  <c r="AH12" i="2"/>
  <c r="AF13" i="2"/>
  <c r="AG13" i="2"/>
  <c r="AH13" i="2"/>
  <c r="AF14" i="2"/>
  <c r="AG14" i="2"/>
  <c r="AH14" i="2"/>
  <c r="Q11" i="2"/>
  <c r="R11" i="2"/>
  <c r="S11" i="2"/>
  <c r="T11" i="2"/>
  <c r="U11" i="2"/>
  <c r="Q12" i="2"/>
  <c r="R12" i="2"/>
  <c r="S12" i="2"/>
  <c r="T12" i="2"/>
  <c r="U12" i="2"/>
  <c r="M10" i="2"/>
  <c r="M11" i="2"/>
  <c r="V12" i="2" l="1"/>
  <c r="W12" i="2" s="1"/>
  <c r="V11" i="2"/>
  <c r="W11" i="2" s="1"/>
  <c r="AM11" i="2"/>
  <c r="AI11" i="2"/>
  <c r="Y11" i="2"/>
  <c r="Y12" i="2"/>
  <c r="Y13" i="2"/>
  <c r="Y14" i="2"/>
  <c r="K11" i="2"/>
  <c r="I15" i="2"/>
  <c r="K15" i="2"/>
  <c r="M15" i="2"/>
  <c r="Q15" i="2"/>
  <c r="R15" i="2"/>
  <c r="S15" i="2"/>
  <c r="T15" i="2"/>
  <c r="U15" i="2"/>
  <c r="Y15" i="2"/>
  <c r="AJ15" i="2"/>
  <c r="AK15" i="2" s="1"/>
  <c r="AF15" i="2"/>
  <c r="AI15" i="2" s="1"/>
  <c r="AG15" i="2"/>
  <c r="AH15" i="2"/>
  <c r="AM15" i="2"/>
  <c r="I16" i="2"/>
  <c r="K16" i="2"/>
  <c r="M16" i="2"/>
  <c r="Q16" i="2"/>
  <c r="R16" i="2"/>
  <c r="S16" i="2"/>
  <c r="T16" i="2"/>
  <c r="U16" i="2"/>
  <c r="Y16" i="2"/>
  <c r="AJ16" i="2"/>
  <c r="AF16" i="2"/>
  <c r="AI16" i="2" s="1"/>
  <c r="AG16" i="2"/>
  <c r="AH16" i="2"/>
  <c r="AM16" i="2"/>
  <c r="I17" i="2"/>
  <c r="K17" i="2"/>
  <c r="M17" i="2"/>
  <c r="Q17" i="2"/>
  <c r="R17" i="2"/>
  <c r="S17" i="2"/>
  <c r="T17" i="2"/>
  <c r="U17" i="2"/>
  <c r="Y17" i="2"/>
  <c r="AJ17" i="2"/>
  <c r="AK17" i="2" s="1"/>
  <c r="AF17" i="2"/>
  <c r="AI17" i="2" s="1"/>
  <c r="AG17" i="2"/>
  <c r="AH17" i="2"/>
  <c r="AM17" i="2"/>
  <c r="AA11" i="2" l="1"/>
  <c r="AB11" i="2" s="1"/>
  <c r="AJ11" i="2"/>
  <c r="AK16" i="2"/>
  <c r="AA16" i="2"/>
  <c r="AA15" i="2"/>
  <c r="AA17" i="2"/>
  <c r="Y9" i="2"/>
  <c r="Y10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8" i="2"/>
  <c r="Q9" i="2" l="1"/>
  <c r="R9" i="2"/>
  <c r="S9" i="2"/>
  <c r="T9" i="2"/>
  <c r="U9" i="2"/>
  <c r="Q10" i="2"/>
  <c r="R10" i="2"/>
  <c r="S10" i="2"/>
  <c r="T10" i="2"/>
  <c r="U10" i="2"/>
  <c r="Q13" i="2"/>
  <c r="R13" i="2"/>
  <c r="S13" i="2"/>
  <c r="T13" i="2"/>
  <c r="U13" i="2"/>
  <c r="Q14" i="2"/>
  <c r="R14" i="2"/>
  <c r="S14" i="2"/>
  <c r="T14" i="2"/>
  <c r="U14" i="2"/>
  <c r="Q18" i="2"/>
  <c r="R18" i="2"/>
  <c r="S18" i="2"/>
  <c r="T18" i="2"/>
  <c r="U18" i="2"/>
  <c r="Q19" i="2"/>
  <c r="R19" i="2"/>
  <c r="S19" i="2"/>
  <c r="T19" i="2"/>
  <c r="U19" i="2"/>
  <c r="Q20" i="2"/>
  <c r="R20" i="2"/>
  <c r="S20" i="2"/>
  <c r="T20" i="2"/>
  <c r="U20" i="2"/>
  <c r="Q21" i="2"/>
  <c r="R21" i="2"/>
  <c r="S21" i="2"/>
  <c r="T21" i="2"/>
  <c r="U21" i="2"/>
  <c r="Q22" i="2"/>
  <c r="R22" i="2"/>
  <c r="S22" i="2"/>
  <c r="T22" i="2"/>
  <c r="U22" i="2"/>
  <c r="Q23" i="2"/>
  <c r="R23" i="2"/>
  <c r="S23" i="2"/>
  <c r="T23" i="2"/>
  <c r="U23" i="2"/>
  <c r="Q24" i="2"/>
  <c r="R24" i="2"/>
  <c r="S24" i="2"/>
  <c r="T24" i="2"/>
  <c r="U24" i="2"/>
  <c r="Q25" i="2"/>
  <c r="R25" i="2"/>
  <c r="S25" i="2"/>
  <c r="T25" i="2"/>
  <c r="U25" i="2"/>
  <c r="Q26" i="2"/>
  <c r="R26" i="2"/>
  <c r="S26" i="2"/>
  <c r="T26" i="2"/>
  <c r="U26" i="2"/>
  <c r="Q27" i="2"/>
  <c r="R27" i="2"/>
  <c r="S27" i="2"/>
  <c r="T27" i="2"/>
  <c r="U27" i="2"/>
  <c r="Q28" i="2"/>
  <c r="R28" i="2"/>
  <c r="S28" i="2"/>
  <c r="T28" i="2"/>
  <c r="U28" i="2"/>
  <c r="Q29" i="2"/>
  <c r="R29" i="2"/>
  <c r="S29" i="2"/>
  <c r="T29" i="2"/>
  <c r="U29" i="2"/>
  <c r="Q30" i="2"/>
  <c r="R30" i="2"/>
  <c r="S30" i="2"/>
  <c r="T30" i="2"/>
  <c r="U30" i="2"/>
  <c r="Q31" i="2"/>
  <c r="R31" i="2"/>
  <c r="S31" i="2"/>
  <c r="T31" i="2"/>
  <c r="U31" i="2"/>
  <c r="Q32" i="2"/>
  <c r="R32" i="2"/>
  <c r="S32" i="2"/>
  <c r="T32" i="2"/>
  <c r="U32" i="2"/>
  <c r="Q33" i="2"/>
  <c r="R33" i="2"/>
  <c r="S33" i="2"/>
  <c r="T33" i="2"/>
  <c r="U33" i="2"/>
  <c r="Q34" i="2"/>
  <c r="R34" i="2"/>
  <c r="S34" i="2"/>
  <c r="T34" i="2"/>
  <c r="U34" i="2"/>
  <c r="Q35" i="2"/>
  <c r="R35" i="2"/>
  <c r="S35" i="2"/>
  <c r="T35" i="2"/>
  <c r="U35" i="2"/>
  <c r="Q36" i="2"/>
  <c r="R36" i="2"/>
  <c r="S36" i="2"/>
  <c r="T36" i="2"/>
  <c r="U36" i="2"/>
  <c r="Q37" i="2"/>
  <c r="R37" i="2"/>
  <c r="S37" i="2"/>
  <c r="T37" i="2"/>
  <c r="U37" i="2"/>
  <c r="Q38" i="2"/>
  <c r="R38" i="2"/>
  <c r="S38" i="2"/>
  <c r="T38" i="2"/>
  <c r="U38" i="2"/>
  <c r="Q39" i="2"/>
  <c r="R39" i="2"/>
  <c r="S39" i="2"/>
  <c r="T39" i="2"/>
  <c r="U39" i="2"/>
  <c r="Q40" i="2"/>
  <c r="R40" i="2"/>
  <c r="S40" i="2"/>
  <c r="T40" i="2"/>
  <c r="U40" i="2"/>
  <c r="Q41" i="2"/>
  <c r="R41" i="2"/>
  <c r="S41" i="2"/>
  <c r="T41" i="2"/>
  <c r="U41" i="2"/>
  <c r="Q42" i="2"/>
  <c r="R42" i="2"/>
  <c r="S42" i="2"/>
  <c r="T42" i="2"/>
  <c r="U42" i="2"/>
  <c r="Q43" i="2"/>
  <c r="R43" i="2"/>
  <c r="S43" i="2"/>
  <c r="T43" i="2"/>
  <c r="U43" i="2"/>
  <c r="Q44" i="2"/>
  <c r="R44" i="2"/>
  <c r="S44" i="2"/>
  <c r="T44" i="2"/>
  <c r="U44" i="2"/>
  <c r="Q45" i="2"/>
  <c r="R45" i="2"/>
  <c r="S45" i="2"/>
  <c r="T45" i="2"/>
  <c r="U45" i="2"/>
  <c r="Q46" i="2"/>
  <c r="R46" i="2"/>
  <c r="S46" i="2"/>
  <c r="T46" i="2"/>
  <c r="U46" i="2"/>
  <c r="Q47" i="2"/>
  <c r="R47" i="2"/>
  <c r="S47" i="2"/>
  <c r="T47" i="2"/>
  <c r="U47" i="2"/>
  <c r="Q48" i="2"/>
  <c r="R48" i="2"/>
  <c r="S48" i="2"/>
  <c r="T48" i="2"/>
  <c r="U48" i="2"/>
  <c r="Q49" i="2"/>
  <c r="R49" i="2"/>
  <c r="S49" i="2"/>
  <c r="T49" i="2"/>
  <c r="U49" i="2"/>
  <c r="Q50" i="2"/>
  <c r="R50" i="2"/>
  <c r="S50" i="2"/>
  <c r="T50" i="2"/>
  <c r="U50" i="2"/>
  <c r="Q51" i="2"/>
  <c r="R51" i="2"/>
  <c r="S51" i="2"/>
  <c r="T51" i="2"/>
  <c r="U51" i="2"/>
  <c r="Q52" i="2"/>
  <c r="R52" i="2"/>
  <c r="S52" i="2"/>
  <c r="T52" i="2"/>
  <c r="U52" i="2"/>
  <c r="Q53" i="2"/>
  <c r="R53" i="2"/>
  <c r="S53" i="2"/>
  <c r="T53" i="2"/>
  <c r="U53" i="2"/>
  <c r="Q54" i="2"/>
  <c r="R54" i="2"/>
  <c r="S54" i="2"/>
  <c r="T54" i="2"/>
  <c r="U54" i="2"/>
  <c r="Q55" i="2"/>
  <c r="R55" i="2"/>
  <c r="S55" i="2"/>
  <c r="T55" i="2"/>
  <c r="U55" i="2"/>
  <c r="Q56" i="2"/>
  <c r="R56" i="2"/>
  <c r="S56" i="2"/>
  <c r="T56" i="2"/>
  <c r="U56" i="2"/>
  <c r="Q57" i="2"/>
  <c r="R57" i="2"/>
  <c r="S57" i="2"/>
  <c r="T57" i="2"/>
  <c r="U57" i="2"/>
  <c r="Q58" i="2"/>
  <c r="R58" i="2"/>
  <c r="S58" i="2"/>
  <c r="T58" i="2"/>
  <c r="U58" i="2"/>
  <c r="Q59" i="2"/>
  <c r="R59" i="2"/>
  <c r="S59" i="2"/>
  <c r="T59" i="2"/>
  <c r="U59" i="2"/>
  <c r="Q60" i="2"/>
  <c r="R60" i="2"/>
  <c r="S60" i="2"/>
  <c r="T60" i="2"/>
  <c r="U60" i="2"/>
  <c r="Q61" i="2"/>
  <c r="R61" i="2"/>
  <c r="S61" i="2"/>
  <c r="T61" i="2"/>
  <c r="U61" i="2"/>
  <c r="Q62" i="2"/>
  <c r="R62" i="2"/>
  <c r="S62" i="2"/>
  <c r="T62" i="2"/>
  <c r="U62" i="2"/>
  <c r="Q63" i="2"/>
  <c r="R63" i="2"/>
  <c r="S63" i="2"/>
  <c r="T63" i="2"/>
  <c r="U63" i="2"/>
  <c r="Q64" i="2"/>
  <c r="R64" i="2"/>
  <c r="S64" i="2"/>
  <c r="T64" i="2"/>
  <c r="U64" i="2"/>
  <c r="Q65" i="2"/>
  <c r="R65" i="2"/>
  <c r="S65" i="2"/>
  <c r="T65" i="2"/>
  <c r="U65" i="2"/>
  <c r="Q66" i="2"/>
  <c r="R66" i="2"/>
  <c r="S66" i="2"/>
  <c r="T66" i="2"/>
  <c r="U66" i="2"/>
  <c r="Q67" i="2"/>
  <c r="R67" i="2"/>
  <c r="S67" i="2"/>
  <c r="T67" i="2"/>
  <c r="U67" i="2"/>
  <c r="Q68" i="2"/>
  <c r="R68" i="2"/>
  <c r="S68" i="2"/>
  <c r="T68" i="2"/>
  <c r="U68" i="2"/>
  <c r="Q69" i="2"/>
  <c r="R69" i="2"/>
  <c r="S69" i="2"/>
  <c r="T69" i="2"/>
  <c r="U69" i="2"/>
  <c r="Q70" i="2"/>
  <c r="R70" i="2"/>
  <c r="S70" i="2"/>
  <c r="T70" i="2"/>
  <c r="U70" i="2"/>
  <c r="Q71" i="2"/>
  <c r="R71" i="2"/>
  <c r="S71" i="2"/>
  <c r="T71" i="2"/>
  <c r="U71" i="2"/>
  <c r="Q72" i="2"/>
  <c r="R72" i="2"/>
  <c r="S72" i="2"/>
  <c r="T72" i="2"/>
  <c r="U72" i="2"/>
  <c r="Q73" i="2"/>
  <c r="R73" i="2"/>
  <c r="S73" i="2"/>
  <c r="T73" i="2"/>
  <c r="U73" i="2"/>
  <c r="Q74" i="2"/>
  <c r="R74" i="2"/>
  <c r="S74" i="2"/>
  <c r="T74" i="2"/>
  <c r="U74" i="2"/>
  <c r="Q75" i="2"/>
  <c r="R75" i="2"/>
  <c r="S75" i="2"/>
  <c r="T75" i="2"/>
  <c r="U75" i="2"/>
  <c r="Q76" i="2"/>
  <c r="R76" i="2"/>
  <c r="S76" i="2"/>
  <c r="T76" i="2"/>
  <c r="U76" i="2"/>
  <c r="Q77" i="2"/>
  <c r="R77" i="2"/>
  <c r="S77" i="2"/>
  <c r="T77" i="2"/>
  <c r="U77" i="2"/>
  <c r="Q78" i="2"/>
  <c r="R78" i="2"/>
  <c r="S78" i="2"/>
  <c r="T78" i="2"/>
  <c r="U78" i="2"/>
  <c r="Q79" i="2"/>
  <c r="R79" i="2"/>
  <c r="S79" i="2"/>
  <c r="T79" i="2"/>
  <c r="U79" i="2"/>
  <c r="Q80" i="2"/>
  <c r="R80" i="2"/>
  <c r="S80" i="2"/>
  <c r="T80" i="2"/>
  <c r="U80" i="2"/>
  <c r="Q81" i="2"/>
  <c r="R81" i="2"/>
  <c r="S81" i="2"/>
  <c r="T81" i="2"/>
  <c r="U81" i="2"/>
  <c r="Q82" i="2"/>
  <c r="R82" i="2"/>
  <c r="S82" i="2"/>
  <c r="T82" i="2"/>
  <c r="U82" i="2"/>
  <c r="Q83" i="2"/>
  <c r="R83" i="2"/>
  <c r="S83" i="2"/>
  <c r="T83" i="2"/>
  <c r="U83" i="2"/>
  <c r="Q84" i="2"/>
  <c r="R84" i="2"/>
  <c r="S84" i="2"/>
  <c r="T84" i="2"/>
  <c r="U84" i="2"/>
  <c r="Q85" i="2"/>
  <c r="R85" i="2"/>
  <c r="S85" i="2"/>
  <c r="T85" i="2"/>
  <c r="U85" i="2"/>
  <c r="Q86" i="2"/>
  <c r="R86" i="2"/>
  <c r="S86" i="2"/>
  <c r="T86" i="2"/>
  <c r="U86" i="2"/>
  <c r="Q87" i="2"/>
  <c r="R87" i="2"/>
  <c r="S87" i="2"/>
  <c r="T87" i="2"/>
  <c r="U87" i="2"/>
  <c r="Q88" i="2"/>
  <c r="R88" i="2"/>
  <c r="S88" i="2"/>
  <c r="T88" i="2"/>
  <c r="U88" i="2"/>
  <c r="Q89" i="2"/>
  <c r="R89" i="2"/>
  <c r="S89" i="2"/>
  <c r="T89" i="2"/>
  <c r="U89" i="2"/>
  <c r="Q90" i="2"/>
  <c r="R90" i="2"/>
  <c r="S90" i="2"/>
  <c r="T90" i="2"/>
  <c r="U90" i="2"/>
  <c r="Q91" i="2"/>
  <c r="R91" i="2"/>
  <c r="S91" i="2"/>
  <c r="T91" i="2"/>
  <c r="U91" i="2"/>
  <c r="Q92" i="2"/>
  <c r="R92" i="2"/>
  <c r="S92" i="2"/>
  <c r="T92" i="2"/>
  <c r="U92" i="2"/>
  <c r="Q93" i="2"/>
  <c r="R93" i="2"/>
  <c r="S93" i="2"/>
  <c r="T93" i="2"/>
  <c r="U93" i="2"/>
  <c r="Q94" i="2"/>
  <c r="R94" i="2"/>
  <c r="S94" i="2"/>
  <c r="T94" i="2"/>
  <c r="U94" i="2"/>
  <c r="Q95" i="2"/>
  <c r="R95" i="2"/>
  <c r="S95" i="2"/>
  <c r="T95" i="2"/>
  <c r="U95" i="2"/>
  <c r="Q96" i="2"/>
  <c r="R96" i="2"/>
  <c r="S96" i="2"/>
  <c r="T96" i="2"/>
  <c r="U96" i="2"/>
  <c r="Q97" i="2"/>
  <c r="R97" i="2"/>
  <c r="S97" i="2"/>
  <c r="T97" i="2"/>
  <c r="U97" i="2"/>
  <c r="Q98" i="2"/>
  <c r="R98" i="2"/>
  <c r="S98" i="2"/>
  <c r="T98" i="2"/>
  <c r="U98" i="2"/>
  <c r="Q99" i="2"/>
  <c r="R99" i="2"/>
  <c r="S99" i="2"/>
  <c r="T99" i="2"/>
  <c r="U99" i="2"/>
  <c r="Q100" i="2"/>
  <c r="R100" i="2"/>
  <c r="S100" i="2"/>
  <c r="T100" i="2"/>
  <c r="U100" i="2"/>
  <c r="Q101" i="2"/>
  <c r="R101" i="2"/>
  <c r="S101" i="2"/>
  <c r="T101" i="2"/>
  <c r="U101" i="2"/>
  <c r="Q102" i="2"/>
  <c r="R102" i="2"/>
  <c r="S102" i="2"/>
  <c r="T102" i="2"/>
  <c r="U102" i="2"/>
  <c r="Q103" i="2"/>
  <c r="R103" i="2"/>
  <c r="S103" i="2"/>
  <c r="T103" i="2"/>
  <c r="U103" i="2"/>
  <c r="Q104" i="2"/>
  <c r="R104" i="2"/>
  <c r="S104" i="2"/>
  <c r="T104" i="2"/>
  <c r="U104" i="2"/>
  <c r="Q105" i="2"/>
  <c r="R105" i="2"/>
  <c r="S105" i="2"/>
  <c r="T105" i="2"/>
  <c r="U105" i="2"/>
  <c r="Q106" i="2"/>
  <c r="R106" i="2"/>
  <c r="S106" i="2"/>
  <c r="T106" i="2"/>
  <c r="U106" i="2"/>
  <c r="Q107" i="2"/>
  <c r="R107" i="2"/>
  <c r="S107" i="2"/>
  <c r="T107" i="2"/>
  <c r="U107" i="2"/>
  <c r="U8" i="2"/>
  <c r="T8" i="2"/>
  <c r="S8" i="2"/>
  <c r="R8" i="2"/>
  <c r="Q8" i="2"/>
  <c r="V10" i="2" l="1"/>
  <c r="W10" i="2" s="1"/>
  <c r="M9" i="2"/>
  <c r="M12" i="2"/>
  <c r="M13" i="2"/>
  <c r="M14" i="2"/>
  <c r="M18" i="2"/>
  <c r="M19" i="2"/>
  <c r="M20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8" i="2"/>
  <c r="AO18" i="2" l="1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9" i="2"/>
  <c r="AM10" i="2"/>
  <c r="AM12" i="2"/>
  <c r="AM13" i="2"/>
  <c r="AM14" i="2"/>
  <c r="AM18" i="2"/>
  <c r="AM19" i="2"/>
  <c r="AM20" i="2"/>
  <c r="AM21" i="2"/>
  <c r="AM22" i="2"/>
  <c r="AM23" i="2"/>
  <c r="AM24" i="2"/>
  <c r="AM25" i="2"/>
  <c r="AM26" i="2"/>
  <c r="AM27" i="2"/>
  <c r="AM28" i="2"/>
  <c r="AM8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8" i="2"/>
  <c r="AI19" i="2"/>
  <c r="AI20" i="2"/>
  <c r="AI21" i="2"/>
  <c r="AI22" i="2"/>
  <c r="AF18" i="2"/>
  <c r="AG18" i="2"/>
  <c r="AH18" i="2"/>
  <c r="AF19" i="2"/>
  <c r="AG19" i="2"/>
  <c r="AH19" i="2"/>
  <c r="AF20" i="2"/>
  <c r="AG20" i="2"/>
  <c r="AH20" i="2"/>
  <c r="AF21" i="2"/>
  <c r="AG21" i="2"/>
  <c r="AH21" i="2"/>
  <c r="AF22" i="2"/>
  <c r="AG22" i="2"/>
  <c r="AH22" i="2"/>
  <c r="AF23" i="2"/>
  <c r="AG23" i="2"/>
  <c r="AH23" i="2"/>
  <c r="AF24" i="2"/>
  <c r="AG24" i="2"/>
  <c r="AH24" i="2"/>
  <c r="AF25" i="2"/>
  <c r="AG25" i="2"/>
  <c r="AH25" i="2"/>
  <c r="AF26" i="2"/>
  <c r="AG26" i="2"/>
  <c r="AH26" i="2"/>
  <c r="AF27" i="2"/>
  <c r="AG27" i="2"/>
  <c r="AH27" i="2"/>
  <c r="AF28" i="2"/>
  <c r="AG28" i="2"/>
  <c r="AH28" i="2"/>
  <c r="AF29" i="2"/>
  <c r="AG29" i="2"/>
  <c r="AH29" i="2"/>
  <c r="AF30" i="2"/>
  <c r="AG30" i="2"/>
  <c r="AH30" i="2"/>
  <c r="AF31" i="2"/>
  <c r="AG31" i="2"/>
  <c r="AH31" i="2"/>
  <c r="AF32" i="2"/>
  <c r="AG32" i="2"/>
  <c r="AH32" i="2"/>
  <c r="AF33" i="2"/>
  <c r="AG33" i="2"/>
  <c r="AH33" i="2"/>
  <c r="AF34" i="2"/>
  <c r="AG34" i="2"/>
  <c r="AH34" i="2"/>
  <c r="AF35" i="2"/>
  <c r="AG35" i="2"/>
  <c r="AH35" i="2"/>
  <c r="AF36" i="2"/>
  <c r="AG36" i="2"/>
  <c r="AH36" i="2"/>
  <c r="AF37" i="2"/>
  <c r="AG37" i="2"/>
  <c r="AH37" i="2"/>
  <c r="AF38" i="2"/>
  <c r="AG38" i="2"/>
  <c r="AH38" i="2"/>
  <c r="AF39" i="2"/>
  <c r="AG39" i="2"/>
  <c r="AH39" i="2"/>
  <c r="AF40" i="2"/>
  <c r="AG40" i="2"/>
  <c r="AH40" i="2"/>
  <c r="AF41" i="2"/>
  <c r="AG41" i="2"/>
  <c r="AH41" i="2"/>
  <c r="AF42" i="2"/>
  <c r="AG42" i="2"/>
  <c r="AH42" i="2"/>
  <c r="AF43" i="2"/>
  <c r="AG43" i="2"/>
  <c r="AH43" i="2"/>
  <c r="AF44" i="2"/>
  <c r="AG44" i="2"/>
  <c r="AH44" i="2"/>
  <c r="AF45" i="2"/>
  <c r="AG45" i="2"/>
  <c r="AH45" i="2"/>
  <c r="AF46" i="2"/>
  <c r="AG46" i="2"/>
  <c r="AH46" i="2"/>
  <c r="AF47" i="2"/>
  <c r="AG47" i="2"/>
  <c r="AH47" i="2"/>
  <c r="AF48" i="2"/>
  <c r="AG48" i="2"/>
  <c r="AH48" i="2"/>
  <c r="AF49" i="2"/>
  <c r="AG49" i="2"/>
  <c r="AH49" i="2"/>
  <c r="AF50" i="2"/>
  <c r="AG50" i="2"/>
  <c r="AH50" i="2"/>
  <c r="AF51" i="2"/>
  <c r="AG51" i="2"/>
  <c r="AH51" i="2"/>
  <c r="AF52" i="2"/>
  <c r="AG52" i="2"/>
  <c r="AH52" i="2"/>
  <c r="AF53" i="2"/>
  <c r="AG53" i="2"/>
  <c r="AH53" i="2"/>
  <c r="AF54" i="2"/>
  <c r="AG54" i="2"/>
  <c r="AH54" i="2"/>
  <c r="AF55" i="2"/>
  <c r="AG55" i="2"/>
  <c r="AH55" i="2"/>
  <c r="AF56" i="2"/>
  <c r="AG56" i="2"/>
  <c r="AH56" i="2"/>
  <c r="AF57" i="2"/>
  <c r="AG57" i="2"/>
  <c r="AH57" i="2"/>
  <c r="AF58" i="2"/>
  <c r="AG58" i="2"/>
  <c r="AH58" i="2"/>
  <c r="AF59" i="2"/>
  <c r="AG59" i="2"/>
  <c r="AH59" i="2"/>
  <c r="AF60" i="2"/>
  <c r="AG60" i="2"/>
  <c r="AH60" i="2"/>
  <c r="AF61" i="2"/>
  <c r="AG61" i="2"/>
  <c r="AH61" i="2"/>
  <c r="AF62" i="2"/>
  <c r="AG62" i="2"/>
  <c r="AH62" i="2"/>
  <c r="AF63" i="2"/>
  <c r="AG63" i="2"/>
  <c r="AH63" i="2"/>
  <c r="AF64" i="2"/>
  <c r="AG64" i="2"/>
  <c r="AH64" i="2"/>
  <c r="AF65" i="2"/>
  <c r="AG65" i="2"/>
  <c r="AH65" i="2"/>
  <c r="AF66" i="2"/>
  <c r="AG66" i="2"/>
  <c r="AH66" i="2"/>
  <c r="AF67" i="2"/>
  <c r="AG67" i="2"/>
  <c r="AH67" i="2"/>
  <c r="AF68" i="2"/>
  <c r="AG68" i="2"/>
  <c r="AH68" i="2"/>
  <c r="AF69" i="2"/>
  <c r="AG69" i="2"/>
  <c r="AH69" i="2"/>
  <c r="AF70" i="2"/>
  <c r="AG70" i="2"/>
  <c r="AH70" i="2"/>
  <c r="AF71" i="2"/>
  <c r="AG71" i="2"/>
  <c r="AH71" i="2"/>
  <c r="AF72" i="2"/>
  <c r="AG72" i="2"/>
  <c r="AH72" i="2"/>
  <c r="AF73" i="2"/>
  <c r="AG73" i="2"/>
  <c r="AH73" i="2"/>
  <c r="AF74" i="2"/>
  <c r="AG74" i="2"/>
  <c r="AH74" i="2"/>
  <c r="AF75" i="2"/>
  <c r="AG75" i="2"/>
  <c r="AH75" i="2"/>
  <c r="AF76" i="2"/>
  <c r="AG76" i="2"/>
  <c r="AH76" i="2"/>
  <c r="AF77" i="2"/>
  <c r="AG77" i="2"/>
  <c r="AH77" i="2"/>
  <c r="AF78" i="2"/>
  <c r="AG78" i="2"/>
  <c r="AH78" i="2"/>
  <c r="AF79" i="2"/>
  <c r="AG79" i="2"/>
  <c r="AH79" i="2"/>
  <c r="AF80" i="2"/>
  <c r="AG80" i="2"/>
  <c r="AH80" i="2"/>
  <c r="AF81" i="2"/>
  <c r="AG81" i="2"/>
  <c r="AH81" i="2"/>
  <c r="AF82" i="2"/>
  <c r="AG82" i="2"/>
  <c r="AH82" i="2"/>
  <c r="AF83" i="2"/>
  <c r="AG83" i="2"/>
  <c r="AH83" i="2"/>
  <c r="AF84" i="2"/>
  <c r="AG84" i="2"/>
  <c r="AH84" i="2"/>
  <c r="AF85" i="2"/>
  <c r="AG85" i="2"/>
  <c r="AH85" i="2"/>
  <c r="AF86" i="2"/>
  <c r="AG86" i="2"/>
  <c r="AH86" i="2"/>
  <c r="AF87" i="2"/>
  <c r="AG87" i="2"/>
  <c r="AH87" i="2"/>
  <c r="AF88" i="2"/>
  <c r="AG88" i="2"/>
  <c r="AH88" i="2"/>
  <c r="AF89" i="2"/>
  <c r="AG89" i="2"/>
  <c r="AH89" i="2"/>
  <c r="AF90" i="2"/>
  <c r="AG90" i="2"/>
  <c r="AH90" i="2"/>
  <c r="AF91" i="2"/>
  <c r="AG91" i="2"/>
  <c r="AH91" i="2"/>
  <c r="AF92" i="2"/>
  <c r="AG92" i="2"/>
  <c r="AH92" i="2"/>
  <c r="AF93" i="2"/>
  <c r="AG93" i="2"/>
  <c r="AH93" i="2"/>
  <c r="AF94" i="2"/>
  <c r="AG94" i="2"/>
  <c r="AH94" i="2"/>
  <c r="AF95" i="2"/>
  <c r="AG95" i="2"/>
  <c r="AH95" i="2"/>
  <c r="AF96" i="2"/>
  <c r="AG96" i="2"/>
  <c r="AH96" i="2"/>
  <c r="AF97" i="2"/>
  <c r="AG97" i="2"/>
  <c r="AH97" i="2"/>
  <c r="AF98" i="2"/>
  <c r="AG98" i="2"/>
  <c r="AH98" i="2"/>
  <c r="AF99" i="2"/>
  <c r="AG99" i="2"/>
  <c r="AH99" i="2"/>
  <c r="AF100" i="2"/>
  <c r="AG100" i="2"/>
  <c r="AH100" i="2"/>
  <c r="AF101" i="2"/>
  <c r="AG101" i="2"/>
  <c r="AH101" i="2"/>
  <c r="AF102" i="2"/>
  <c r="AG102" i="2"/>
  <c r="AH102" i="2"/>
  <c r="AF103" i="2"/>
  <c r="AG103" i="2"/>
  <c r="AH103" i="2"/>
  <c r="AF104" i="2"/>
  <c r="AG104" i="2"/>
  <c r="AH104" i="2"/>
  <c r="AF105" i="2"/>
  <c r="AG105" i="2"/>
  <c r="AH105" i="2"/>
  <c r="AF106" i="2"/>
  <c r="AG106" i="2"/>
  <c r="AH106" i="2"/>
  <c r="AF107" i="2"/>
  <c r="AG107" i="2"/>
  <c r="AH107" i="2"/>
  <c r="AF9" i="2"/>
  <c r="AG9" i="2"/>
  <c r="AH9" i="2"/>
  <c r="AF10" i="2"/>
  <c r="AG10" i="2"/>
  <c r="AH10" i="2"/>
  <c r="AH8" i="2"/>
  <c r="AG8" i="2"/>
  <c r="AF8" i="2"/>
  <c r="AJ18" i="2"/>
  <c r="AK18" i="2" s="1"/>
  <c r="AJ19" i="2"/>
  <c r="AK19" i="2" s="1"/>
  <c r="AJ20" i="2"/>
  <c r="AK20" i="2" s="1"/>
  <c r="AJ21" i="2"/>
  <c r="AK21" i="2" s="1"/>
  <c r="AJ22" i="2"/>
  <c r="AK22" i="2" s="1"/>
  <c r="AJ23" i="2"/>
  <c r="AK23" i="2" s="1"/>
  <c r="AJ24" i="2"/>
  <c r="AK24" i="2" s="1"/>
  <c r="AJ25" i="2"/>
  <c r="AK25" i="2" s="1"/>
  <c r="AJ26" i="2"/>
  <c r="AK26" i="2" s="1"/>
  <c r="AJ27" i="2"/>
  <c r="AK27" i="2" s="1"/>
  <c r="AJ28" i="2"/>
  <c r="AK28" i="2" s="1"/>
  <c r="AJ29" i="2"/>
  <c r="AK29" i="2" s="1"/>
  <c r="AJ30" i="2"/>
  <c r="AK30" i="2" s="1"/>
  <c r="AJ31" i="2"/>
  <c r="AK31" i="2" s="1"/>
  <c r="AJ32" i="2"/>
  <c r="AK32" i="2" s="1"/>
  <c r="AJ33" i="2"/>
  <c r="AK33" i="2" s="1"/>
  <c r="AJ34" i="2"/>
  <c r="AK34" i="2" s="1"/>
  <c r="AJ35" i="2"/>
  <c r="AK35" i="2" s="1"/>
  <c r="AJ36" i="2"/>
  <c r="AK36" i="2" s="1"/>
  <c r="AJ37" i="2"/>
  <c r="AK37" i="2" s="1"/>
  <c r="AJ38" i="2"/>
  <c r="AK38" i="2" s="1"/>
  <c r="AJ39" i="2"/>
  <c r="AK39" i="2" s="1"/>
  <c r="AJ40" i="2"/>
  <c r="AK40" i="2" s="1"/>
  <c r="AJ41" i="2"/>
  <c r="AK41" i="2" s="1"/>
  <c r="AJ42" i="2"/>
  <c r="AK42" i="2" s="1"/>
  <c r="AJ43" i="2"/>
  <c r="AK43" i="2" s="1"/>
  <c r="AJ44" i="2"/>
  <c r="AK44" i="2" s="1"/>
  <c r="AJ45" i="2"/>
  <c r="AK45" i="2" s="1"/>
  <c r="AJ46" i="2"/>
  <c r="AK46" i="2" s="1"/>
  <c r="AJ47" i="2"/>
  <c r="AK47" i="2" s="1"/>
  <c r="AJ48" i="2"/>
  <c r="AK48" i="2" s="1"/>
  <c r="AJ49" i="2"/>
  <c r="AK49" i="2" s="1"/>
  <c r="AJ50" i="2"/>
  <c r="AK50" i="2" s="1"/>
  <c r="AJ51" i="2"/>
  <c r="AK51" i="2" s="1"/>
  <c r="AJ52" i="2"/>
  <c r="AK52" i="2" s="1"/>
  <c r="AJ53" i="2"/>
  <c r="AK53" i="2" s="1"/>
  <c r="AJ54" i="2"/>
  <c r="AK54" i="2" s="1"/>
  <c r="AJ55" i="2"/>
  <c r="AK55" i="2" s="1"/>
  <c r="AJ56" i="2"/>
  <c r="AK56" i="2" s="1"/>
  <c r="AJ57" i="2"/>
  <c r="AK57" i="2" s="1"/>
  <c r="AJ58" i="2"/>
  <c r="AK58" i="2" s="1"/>
  <c r="AJ59" i="2"/>
  <c r="AK59" i="2" s="1"/>
  <c r="AJ60" i="2"/>
  <c r="AK60" i="2" s="1"/>
  <c r="AJ61" i="2"/>
  <c r="AK61" i="2" s="1"/>
  <c r="AJ62" i="2"/>
  <c r="AK62" i="2" s="1"/>
  <c r="AJ63" i="2"/>
  <c r="AK63" i="2" s="1"/>
  <c r="AJ64" i="2"/>
  <c r="AK64" i="2" s="1"/>
  <c r="AJ65" i="2"/>
  <c r="AK65" i="2" s="1"/>
  <c r="AJ66" i="2"/>
  <c r="AK66" i="2" s="1"/>
  <c r="AJ67" i="2"/>
  <c r="AK67" i="2" s="1"/>
  <c r="AJ68" i="2"/>
  <c r="AK68" i="2" s="1"/>
  <c r="AJ69" i="2"/>
  <c r="AK69" i="2" s="1"/>
  <c r="AJ70" i="2"/>
  <c r="AK70" i="2" s="1"/>
  <c r="AJ71" i="2"/>
  <c r="AK71" i="2" s="1"/>
  <c r="AJ72" i="2"/>
  <c r="AK72" i="2" s="1"/>
  <c r="AJ73" i="2"/>
  <c r="AK73" i="2" s="1"/>
  <c r="AJ74" i="2"/>
  <c r="AK74" i="2" s="1"/>
  <c r="AJ75" i="2"/>
  <c r="AK75" i="2" s="1"/>
  <c r="AJ76" i="2"/>
  <c r="AK76" i="2" s="1"/>
  <c r="AJ77" i="2"/>
  <c r="AK77" i="2" s="1"/>
  <c r="AJ78" i="2"/>
  <c r="AK78" i="2" s="1"/>
  <c r="AJ79" i="2"/>
  <c r="AK79" i="2" s="1"/>
  <c r="AJ80" i="2"/>
  <c r="AK80" i="2" s="1"/>
  <c r="AJ81" i="2"/>
  <c r="AK81" i="2" s="1"/>
  <c r="AJ82" i="2"/>
  <c r="AK82" i="2" s="1"/>
  <c r="AJ83" i="2"/>
  <c r="AK83" i="2" s="1"/>
  <c r="AJ84" i="2"/>
  <c r="AK84" i="2" s="1"/>
  <c r="AJ85" i="2"/>
  <c r="AK85" i="2" s="1"/>
  <c r="AJ86" i="2"/>
  <c r="AK86" i="2" s="1"/>
  <c r="AJ87" i="2"/>
  <c r="AK87" i="2" s="1"/>
  <c r="AJ88" i="2"/>
  <c r="AK88" i="2" s="1"/>
  <c r="AJ89" i="2"/>
  <c r="AK89" i="2" s="1"/>
  <c r="AJ90" i="2"/>
  <c r="AK90" i="2" s="1"/>
  <c r="AJ91" i="2"/>
  <c r="AK91" i="2" s="1"/>
  <c r="AJ92" i="2"/>
  <c r="AK92" i="2" s="1"/>
  <c r="AJ93" i="2"/>
  <c r="AK93" i="2" s="1"/>
  <c r="AJ94" i="2"/>
  <c r="AK94" i="2" s="1"/>
  <c r="AJ95" i="2"/>
  <c r="AK95" i="2" s="1"/>
  <c r="AJ96" i="2"/>
  <c r="AK96" i="2" s="1"/>
  <c r="AJ97" i="2"/>
  <c r="AK97" i="2" s="1"/>
  <c r="AJ98" i="2"/>
  <c r="AK98" i="2" s="1"/>
  <c r="AJ99" i="2"/>
  <c r="AK99" i="2" s="1"/>
  <c r="AJ100" i="2"/>
  <c r="AK100" i="2" s="1"/>
  <c r="AJ101" i="2"/>
  <c r="AK101" i="2" s="1"/>
  <c r="AJ102" i="2"/>
  <c r="AK102" i="2" s="1"/>
  <c r="AJ103" i="2"/>
  <c r="AK103" i="2" s="1"/>
  <c r="AJ104" i="2"/>
  <c r="AK104" i="2" s="1"/>
  <c r="AJ105" i="2"/>
  <c r="AK105" i="2" s="1"/>
  <c r="AJ106" i="2"/>
  <c r="AK106" i="2" s="1"/>
  <c r="AJ107" i="2"/>
  <c r="AK107" i="2" s="1"/>
  <c r="V18" i="2"/>
  <c r="AA18" i="2" s="1"/>
  <c r="V19" i="2"/>
  <c r="V20" i="2"/>
  <c r="V21" i="2"/>
  <c r="AA21" i="2" s="1"/>
  <c r="V22" i="2"/>
  <c r="AA22" i="2" s="1"/>
  <c r="V23" i="2"/>
  <c r="V24" i="2"/>
  <c r="V25" i="2"/>
  <c r="AA25" i="2" s="1"/>
  <c r="V26" i="2"/>
  <c r="AA26" i="2" s="1"/>
  <c r="V27" i="2"/>
  <c r="V28" i="2"/>
  <c r="V29" i="2"/>
  <c r="AA29" i="2" s="1"/>
  <c r="V30" i="2"/>
  <c r="AA30" i="2" s="1"/>
  <c r="V31" i="2"/>
  <c r="V32" i="2"/>
  <c r="V33" i="2"/>
  <c r="AA33" i="2" s="1"/>
  <c r="V34" i="2"/>
  <c r="AA34" i="2" s="1"/>
  <c r="V35" i="2"/>
  <c r="V36" i="2"/>
  <c r="V37" i="2"/>
  <c r="AA37" i="2" s="1"/>
  <c r="V38" i="2"/>
  <c r="AA38" i="2" s="1"/>
  <c r="V39" i="2"/>
  <c r="V40" i="2"/>
  <c r="V41" i="2"/>
  <c r="AA41" i="2" s="1"/>
  <c r="V42" i="2"/>
  <c r="AA42" i="2" s="1"/>
  <c r="V43" i="2"/>
  <c r="V44" i="2"/>
  <c r="V45" i="2"/>
  <c r="AA45" i="2" s="1"/>
  <c r="V46" i="2"/>
  <c r="AA46" i="2" s="1"/>
  <c r="V47" i="2"/>
  <c r="V48" i="2"/>
  <c r="V49" i="2"/>
  <c r="AA49" i="2" s="1"/>
  <c r="V50" i="2"/>
  <c r="AA50" i="2" s="1"/>
  <c r="V51" i="2"/>
  <c r="V52" i="2"/>
  <c r="V53" i="2"/>
  <c r="AA53" i="2" s="1"/>
  <c r="V54" i="2"/>
  <c r="AA54" i="2" s="1"/>
  <c r="V55" i="2"/>
  <c r="V56" i="2"/>
  <c r="V57" i="2"/>
  <c r="AA57" i="2" s="1"/>
  <c r="V58" i="2"/>
  <c r="AA58" i="2" s="1"/>
  <c r="V59" i="2"/>
  <c r="V60" i="2"/>
  <c r="V61" i="2"/>
  <c r="AA61" i="2" s="1"/>
  <c r="V62" i="2"/>
  <c r="AA62" i="2" s="1"/>
  <c r="V63" i="2"/>
  <c r="V64" i="2"/>
  <c r="V65" i="2"/>
  <c r="AA65" i="2" s="1"/>
  <c r="V66" i="2"/>
  <c r="AA66" i="2" s="1"/>
  <c r="V67" i="2"/>
  <c r="V68" i="2"/>
  <c r="V69" i="2"/>
  <c r="AA69" i="2" s="1"/>
  <c r="V70" i="2"/>
  <c r="AA70" i="2" s="1"/>
  <c r="V71" i="2"/>
  <c r="V72" i="2"/>
  <c r="V73" i="2"/>
  <c r="AA73" i="2" s="1"/>
  <c r="V74" i="2"/>
  <c r="AA74" i="2" s="1"/>
  <c r="V75" i="2"/>
  <c r="V76" i="2"/>
  <c r="V77" i="2"/>
  <c r="AA77" i="2" s="1"/>
  <c r="V78" i="2"/>
  <c r="AA78" i="2" s="1"/>
  <c r="V79" i="2"/>
  <c r="V80" i="2"/>
  <c r="V81" i="2"/>
  <c r="AA81" i="2" s="1"/>
  <c r="V82" i="2"/>
  <c r="AA82" i="2" s="1"/>
  <c r="V83" i="2"/>
  <c r="V84" i="2"/>
  <c r="V85" i="2"/>
  <c r="AA85" i="2" s="1"/>
  <c r="V86" i="2"/>
  <c r="AA86" i="2" s="1"/>
  <c r="V87" i="2"/>
  <c r="V88" i="2"/>
  <c r="V89" i="2"/>
  <c r="AA89" i="2" s="1"/>
  <c r="V90" i="2"/>
  <c r="AA90" i="2" s="1"/>
  <c r="V91" i="2"/>
  <c r="V92" i="2"/>
  <c r="V93" i="2"/>
  <c r="AA93" i="2" s="1"/>
  <c r="V94" i="2"/>
  <c r="AA94" i="2" s="1"/>
  <c r="V95" i="2"/>
  <c r="V96" i="2"/>
  <c r="V97" i="2"/>
  <c r="AA97" i="2" s="1"/>
  <c r="V98" i="2"/>
  <c r="AA98" i="2" s="1"/>
  <c r="V99" i="2"/>
  <c r="V100" i="2"/>
  <c r="V101" i="2"/>
  <c r="AA101" i="2" s="1"/>
  <c r="V102" i="2"/>
  <c r="AA102" i="2" s="1"/>
  <c r="V103" i="2"/>
  <c r="V104" i="2"/>
  <c r="V105" i="2"/>
  <c r="AA105" i="2" s="1"/>
  <c r="V106" i="2"/>
  <c r="AA106" i="2" s="1"/>
  <c r="V107" i="2"/>
  <c r="K9" i="2"/>
  <c r="K10" i="2"/>
  <c r="K12" i="2"/>
  <c r="K13" i="2"/>
  <c r="K14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8" i="2"/>
  <c r="I9" i="2"/>
  <c r="I10" i="2"/>
  <c r="I11" i="2"/>
  <c r="I12" i="2"/>
  <c r="I13" i="2"/>
  <c r="I14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AA104" i="2" l="1"/>
  <c r="AA100" i="2"/>
  <c r="AA96" i="2"/>
  <c r="AA92" i="2"/>
  <c r="AA88" i="2"/>
  <c r="AA84" i="2"/>
  <c r="AA80" i="2"/>
  <c r="AA76" i="2"/>
  <c r="AA72" i="2"/>
  <c r="AA68" i="2"/>
  <c r="AA64" i="2"/>
  <c r="AA60" i="2"/>
  <c r="AA56" i="2"/>
  <c r="AA52" i="2"/>
  <c r="AA48" i="2"/>
  <c r="AA44" i="2"/>
  <c r="AA40" i="2"/>
  <c r="AA36" i="2"/>
  <c r="AA32" i="2"/>
  <c r="AA28" i="2"/>
  <c r="AA24" i="2"/>
  <c r="AA20" i="2"/>
  <c r="AA107" i="2"/>
  <c r="AA103" i="2"/>
  <c r="AA99" i="2"/>
  <c r="AA95" i="2"/>
  <c r="AA91" i="2"/>
  <c r="AA87" i="2"/>
  <c r="AA83" i="2"/>
  <c r="AA79" i="2"/>
  <c r="AA75" i="2"/>
  <c r="AA71" i="2"/>
  <c r="AA67" i="2"/>
  <c r="AA63" i="2"/>
  <c r="AA59" i="2"/>
  <c r="AA55" i="2"/>
  <c r="AA51" i="2"/>
  <c r="AA47" i="2"/>
  <c r="AA43" i="2"/>
  <c r="AA39" i="2"/>
  <c r="AA35" i="2"/>
  <c r="AA31" i="2"/>
  <c r="AA27" i="2"/>
  <c r="AA23" i="2"/>
  <c r="AA19" i="2"/>
  <c r="V8" i="2"/>
  <c r="W8" i="2" s="1"/>
  <c r="AI8" i="2"/>
  <c r="AJ8" i="2" s="1"/>
  <c r="AI14" i="2"/>
  <c r="AJ14" i="2" s="1"/>
  <c r="AI10" i="2"/>
  <c r="AJ10" i="2" s="1"/>
  <c r="AI12" i="2"/>
  <c r="AJ12" i="2" s="1"/>
  <c r="AI13" i="2"/>
  <c r="AJ13" i="2" s="1"/>
  <c r="AI9" i="2"/>
  <c r="AJ9" i="2" s="1"/>
  <c r="V14" i="2"/>
  <c r="W14" i="2" s="1"/>
  <c r="AA12" i="2"/>
  <c r="AA10" i="2"/>
  <c r="V13" i="2"/>
  <c r="W13" i="2" s="1"/>
  <c r="V9" i="2"/>
  <c r="W9" i="2" s="1"/>
  <c r="AK12" i="2" l="1"/>
  <c r="AK9" i="2"/>
  <c r="AK13" i="2"/>
  <c r="AK8" i="2"/>
  <c r="AK11" i="2"/>
  <c r="AK10" i="2"/>
  <c r="AK14" i="2"/>
  <c r="AB10" i="2"/>
  <c r="AB12" i="2"/>
  <c r="X13" i="2"/>
  <c r="X8" i="2"/>
  <c r="X11" i="2"/>
  <c r="X12" i="2"/>
  <c r="X10" i="2"/>
  <c r="X9" i="2"/>
  <c r="X14" i="2"/>
  <c r="AA9" i="2"/>
  <c r="AA14" i="2"/>
  <c r="AA8" i="2"/>
  <c r="AA13" i="2"/>
  <c r="AB9" i="2" l="1"/>
  <c r="AB14" i="2"/>
  <c r="AB13" i="2"/>
  <c r="AB8" i="2"/>
  <c r="AC10" i="2" l="1"/>
  <c r="AN10" i="2" s="1"/>
  <c r="AC13" i="2"/>
  <c r="AN13" i="2" s="1"/>
  <c r="AC12" i="2"/>
  <c r="AN12" i="2" s="1"/>
  <c r="AC9" i="2"/>
  <c r="AN9" i="2" s="1"/>
  <c r="AC8" i="2"/>
  <c r="AN8" i="2" s="1"/>
  <c r="AC11" i="2"/>
  <c r="AN11" i="2" s="1"/>
  <c r="AC14" i="2"/>
  <c r="AN14" i="2" s="1"/>
  <c r="AO17" i="2"/>
  <c r="AO16" i="2"/>
  <c r="AO15" i="2"/>
  <c r="AO10" i="2" l="1"/>
  <c r="AO13" i="2"/>
  <c r="AO9" i="2"/>
  <c r="AO12" i="2"/>
  <c r="AO14" i="2"/>
  <c r="AO8" i="2"/>
  <c r="AO11" i="2"/>
</calcChain>
</file>

<file path=xl/sharedStrings.xml><?xml version="1.0" encoding="utf-8"?>
<sst xmlns="http://schemas.openxmlformats.org/spreadsheetml/2006/main" count="224" uniqueCount="186">
  <si>
    <t>Código de Ruta</t>
  </si>
  <si>
    <t>Dep.</t>
  </si>
  <si>
    <t>Prov.</t>
  </si>
  <si>
    <t>Dist.</t>
  </si>
  <si>
    <t>INDICE DE PRIORIDAD (IP)</t>
  </si>
  <si>
    <t>Impacto S/A</t>
  </si>
  <si>
    <t>Elegible (SI/NO)</t>
  </si>
  <si>
    <t>Elegibilidad</t>
  </si>
  <si>
    <t>Criterios Sociales</t>
  </si>
  <si>
    <t>Norm</t>
  </si>
  <si>
    <t>Pob</t>
  </si>
  <si>
    <t>Pbr</t>
  </si>
  <si>
    <t>IES</t>
  </si>
  <si>
    <t>Criterios Económicos</t>
  </si>
  <si>
    <t>Código</t>
  </si>
  <si>
    <t>Puntaje</t>
  </si>
  <si>
    <t>Población</t>
  </si>
  <si>
    <t>Pobreza</t>
  </si>
  <si>
    <t>Asociatividad Productiva</t>
  </si>
  <si>
    <t>Factor de ponderación</t>
  </si>
  <si>
    <t>Competitividad</t>
  </si>
  <si>
    <t>ICM</t>
  </si>
  <si>
    <t>Criterios Técnicos</t>
  </si>
  <si>
    <t>Conectividad Física</t>
  </si>
  <si>
    <t>Grado de Conexión</t>
  </si>
  <si>
    <t>Primario</t>
  </si>
  <si>
    <t>Secundario</t>
  </si>
  <si>
    <t>Terciario</t>
  </si>
  <si>
    <t>Tabla para Asignación de Puntaje a Vías Departamentales Según Grado de Conexión</t>
  </si>
  <si>
    <t>G1</t>
  </si>
  <si>
    <t>G2</t>
  </si>
  <si>
    <t>G3</t>
  </si>
  <si>
    <t>GRADO DE CONEXIÓN</t>
  </si>
  <si>
    <t>Tráfico</t>
  </si>
  <si>
    <t>IMDA</t>
  </si>
  <si>
    <t>PRIORIZACION</t>
  </si>
  <si>
    <t xml:space="preserve">ORDEN DE PRIORIDAD </t>
  </si>
  <si>
    <t>Datos Generales del Camino Departamental (CD)</t>
  </si>
  <si>
    <t>Código CD</t>
  </si>
  <si>
    <t>CD 1</t>
  </si>
  <si>
    <t>CD 2</t>
  </si>
  <si>
    <t>CD 3</t>
  </si>
  <si>
    <t>CD 4</t>
  </si>
  <si>
    <t>CD 5</t>
  </si>
  <si>
    <t>CD 6</t>
  </si>
  <si>
    <t>CD 7</t>
  </si>
  <si>
    <t>CD 8</t>
  </si>
  <si>
    <t>CD 9</t>
  </si>
  <si>
    <t>CD 10</t>
  </si>
  <si>
    <t>CD 11</t>
  </si>
  <si>
    <t>CD 12</t>
  </si>
  <si>
    <t>CD 13</t>
  </si>
  <si>
    <t>CD 14</t>
  </si>
  <si>
    <t>CD 15</t>
  </si>
  <si>
    <t>CD 16</t>
  </si>
  <si>
    <t>CD 17</t>
  </si>
  <si>
    <t>CD 18</t>
  </si>
  <si>
    <t>CD 19</t>
  </si>
  <si>
    <t>CD 20</t>
  </si>
  <si>
    <t>CD 21</t>
  </si>
  <si>
    <t>CD 22</t>
  </si>
  <si>
    <t>CD 23</t>
  </si>
  <si>
    <t>CD 24</t>
  </si>
  <si>
    <t>CD 25</t>
  </si>
  <si>
    <t>CD 26</t>
  </si>
  <si>
    <t>CD 27</t>
  </si>
  <si>
    <t>CD 28</t>
  </si>
  <si>
    <t>CD 29</t>
  </si>
  <si>
    <t>CD 30</t>
  </si>
  <si>
    <t>CD 31</t>
  </si>
  <si>
    <t>CD 32</t>
  </si>
  <si>
    <t>CD 33</t>
  </si>
  <si>
    <t>CD 34</t>
  </si>
  <si>
    <t>CD 35</t>
  </si>
  <si>
    <t>CD 36</t>
  </si>
  <si>
    <t>CD 37</t>
  </si>
  <si>
    <t>CD 38</t>
  </si>
  <si>
    <t>CD 39</t>
  </si>
  <si>
    <t>CD 40</t>
  </si>
  <si>
    <t>CD 41</t>
  </si>
  <si>
    <t>CD 42</t>
  </si>
  <si>
    <t>CD 43</t>
  </si>
  <si>
    <t>CD 44</t>
  </si>
  <si>
    <t>CD 45</t>
  </si>
  <si>
    <t>CD 46</t>
  </si>
  <si>
    <t>CD 47</t>
  </si>
  <si>
    <t>CD 48</t>
  </si>
  <si>
    <t>CD 49</t>
  </si>
  <si>
    <t>CD 50</t>
  </si>
  <si>
    <t>CD 51</t>
  </si>
  <si>
    <t>CD 52</t>
  </si>
  <si>
    <t>CD 53</t>
  </si>
  <si>
    <t>CD 54</t>
  </si>
  <si>
    <t>CD 55</t>
  </si>
  <si>
    <t>CD 56</t>
  </si>
  <si>
    <t>CD 57</t>
  </si>
  <si>
    <t>CD 58</t>
  </si>
  <si>
    <t>CD 59</t>
  </si>
  <si>
    <t>CD 60</t>
  </si>
  <si>
    <t>CD 61</t>
  </si>
  <si>
    <t>CD 62</t>
  </si>
  <si>
    <t>CD 63</t>
  </si>
  <si>
    <t>CD 64</t>
  </si>
  <si>
    <t>CD 65</t>
  </si>
  <si>
    <t>CD 66</t>
  </si>
  <si>
    <t>CD 67</t>
  </si>
  <si>
    <t>CD 68</t>
  </si>
  <si>
    <t>CD 69</t>
  </si>
  <si>
    <t>CD 70</t>
  </si>
  <si>
    <t>CD 71</t>
  </si>
  <si>
    <t>CD 72</t>
  </si>
  <si>
    <t>CD 73</t>
  </si>
  <si>
    <t>CD 74</t>
  </si>
  <si>
    <t>CD 75</t>
  </si>
  <si>
    <t>CD 76</t>
  </si>
  <si>
    <t>CD 77</t>
  </si>
  <si>
    <t>CD 78</t>
  </si>
  <si>
    <t>CD 79</t>
  </si>
  <si>
    <t>CD 80</t>
  </si>
  <si>
    <t>CD 81</t>
  </si>
  <si>
    <t>CD 82</t>
  </si>
  <si>
    <t>CD 83</t>
  </si>
  <si>
    <t>CD 84</t>
  </si>
  <si>
    <t>CD 85</t>
  </si>
  <si>
    <t>CD 86</t>
  </si>
  <si>
    <t>CD 87</t>
  </si>
  <si>
    <t>CD 88</t>
  </si>
  <si>
    <t>CD 89</t>
  </si>
  <si>
    <t>CD 90</t>
  </si>
  <si>
    <t>CD 91</t>
  </si>
  <si>
    <t>CD 92</t>
  </si>
  <si>
    <t>CD 93</t>
  </si>
  <si>
    <t>CD 94</t>
  </si>
  <si>
    <t>CD 95</t>
  </si>
  <si>
    <t>CD 96</t>
  </si>
  <si>
    <t>CD 97</t>
  </si>
  <si>
    <t>CD 98</t>
  </si>
  <si>
    <t>CD 99</t>
  </si>
  <si>
    <t>CD 100</t>
  </si>
  <si>
    <t>Volumen de carga agregado</t>
  </si>
  <si>
    <t>N° Productos Principales Priorizados (PPP) por el MTC</t>
  </si>
  <si>
    <t>Tabla para Asignación de Puntaje a Vías Departamentales Según Número de Productos Principales Priorizados (PPP) por el MTC</t>
  </si>
  <si>
    <t>N° PPP por el MTC</t>
  </si>
  <si>
    <t>4 PPP por el MTC</t>
  </si>
  <si>
    <t>3 PPP por el MTC</t>
  </si>
  <si>
    <t>2 PPP por el MTC</t>
  </si>
  <si>
    <t>1 PPP por el MTC</t>
  </si>
  <si>
    <t>Ningún PPP por el MTC</t>
  </si>
  <si>
    <t>PPP4</t>
  </si>
  <si>
    <t>PPP3</t>
  </si>
  <si>
    <t>PPP2</t>
  </si>
  <si>
    <t>PPP1</t>
  </si>
  <si>
    <t>PPP0</t>
  </si>
  <si>
    <t>Longitud CD (Km.)</t>
  </si>
  <si>
    <t>10-100</t>
  </si>
  <si>
    <t>10-102</t>
  </si>
  <si>
    <t>10-106</t>
  </si>
  <si>
    <t>10-107</t>
  </si>
  <si>
    <t>10-108</t>
  </si>
  <si>
    <t>10-109</t>
  </si>
  <si>
    <t>10-110</t>
  </si>
  <si>
    <t>Origen/ Destino</t>
  </si>
  <si>
    <t xml:space="preserve">EM. R1S – Chincha – Tambo de Mora </t>
  </si>
  <si>
    <t xml:space="preserve">Chincha Alta-Huachinga-Huanchos (L.Dptal.Hvca) </t>
  </si>
  <si>
    <t xml:space="preserve">EMP.R1S (Km 307+950) – Los Aquijes – Huambo (L. Dptal. Hvca) </t>
  </si>
  <si>
    <t xml:space="preserve">EMP. R1S (Km. 416) – El Ingenio – Huarasaca (L. Dptal  Ayacucho) </t>
  </si>
  <si>
    <t xml:space="preserve">Muelle Acari(Marcona) – EMP.R1S (Km. 518) </t>
  </si>
  <si>
    <t xml:space="preserve">Ica – Parcona – Tinguiña – Los Molinos – Tambilllos (L. Dptal. Hcva) </t>
  </si>
  <si>
    <t xml:space="preserve">EMP. R108 (Tulin) – Agua Perdida (L. Dptal. Ayacucho) </t>
  </si>
  <si>
    <t>Ica</t>
  </si>
  <si>
    <t>Volumen*Fac_ponderacion</t>
  </si>
  <si>
    <t>ICM*Factor_ponderacion</t>
  </si>
  <si>
    <t>Long*Factor_ponderacion</t>
  </si>
  <si>
    <t>DICIEMBRE DE 2017</t>
  </si>
  <si>
    <t>Modelo Para la Priorización de Vías Departamentales</t>
  </si>
  <si>
    <t>Enfoque: Corredores Logísticos</t>
  </si>
  <si>
    <t>NOVIEMBRE DE 2019</t>
  </si>
  <si>
    <t>Exclusión social</t>
  </si>
  <si>
    <t>Nombre del CD</t>
  </si>
  <si>
    <t>A</t>
  </si>
  <si>
    <t>B</t>
  </si>
  <si>
    <t>C</t>
  </si>
  <si>
    <t>D</t>
  </si>
  <si>
    <t>E</t>
  </si>
  <si>
    <t>F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</si>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</sst>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;[Red]\-#,##0.00\ &quot;€&quot;"/>
    <numFmt numFmtId="165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909E5"/>
      <name val="Calibri"/>
      <family val="2"/>
      <scheme val="minor"/>
    </font>
    <font>
      <sz val="11"/>
      <color rgb="FF0909E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color rgb="FF0909E5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5"/>
      <name val="Arial Rounded MT Bold"/>
      <family val="2"/>
    </font>
    <font>
      <b/>
      <sz val="36"/>
      <color rgb="FF1D5C0C"/>
      <name val="Arial Rounded MT Bold"/>
      <family val="2"/>
    </font>
    <font>
      <b/>
      <sz val="30"/>
      <color rgb="FF1D5C0C"/>
      <name val="Arial Rounded MT Bold"/>
      <family val="2"/>
    </font>
    <font>
      <sz val="30"/>
      <color theme="1"/>
      <name val="Calibri"/>
      <family val="2"/>
      <scheme val="minor"/>
    </font>
    <font>
      <b/>
      <sz val="22"/>
      <color rgb="FF1D5C0C"/>
      <name val="Arial Rounded MT Bold"/>
      <family val="2"/>
    </font>
    <font>
      <sz val="22"/>
      <name val="Arial"/>
      <family val="2"/>
    </font>
    <font>
      <sz val="16"/>
      <name val="Arial"/>
      <family val="2"/>
    </font>
    <font>
      <b/>
      <sz val="1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909E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2">
    <xf numFmtId="0" fontId="0" fillId="0" borderId="0" xfId="0"/>
    <xf numFmtId="0" fontId="6" fillId="0" borderId="0" xfId="0" applyFont="1"/>
    <xf numFmtId="0" fontId="7" fillId="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9" fontId="2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8" borderId="0" xfId="1" applyFont="1" applyFill="1" applyBorder="1"/>
    <xf numFmtId="0" fontId="12" fillId="8" borderId="0" xfId="1" applyFill="1" applyBorder="1"/>
    <xf numFmtId="0" fontId="12" fillId="8" borderId="0" xfId="1" applyFill="1"/>
    <xf numFmtId="0" fontId="13" fillId="8" borderId="0" xfId="0" applyFont="1" applyFill="1" applyBorder="1" applyAlignment="1">
      <alignment vertical="center"/>
    </xf>
    <xf numFmtId="0" fontId="14" fillId="8" borderId="0" xfId="0" applyFont="1" applyFill="1" applyBorder="1" applyAlignment="1">
      <alignment horizontal="centerContinuous" vertical="center"/>
    </xf>
    <xf numFmtId="0" fontId="12" fillId="8" borderId="0" xfId="1" applyFont="1" applyFill="1" applyBorder="1" applyAlignment="1">
      <alignment horizontal="centerContinuous"/>
    </xf>
    <xf numFmtId="0" fontId="17" fillId="8" borderId="0" xfId="0" applyFont="1" applyFill="1" applyBorder="1" applyAlignment="1">
      <alignment horizontal="left" vertical="center"/>
    </xf>
    <xf numFmtId="164" fontId="12" fillId="8" borderId="0" xfId="1" applyNumberFormat="1" applyFont="1" applyFill="1" applyBorder="1"/>
    <xf numFmtId="0" fontId="8" fillId="8" borderId="0" xfId="0" applyFont="1" applyFill="1" applyBorder="1" applyAlignment="1">
      <alignment vertical="center"/>
    </xf>
    <xf numFmtId="0" fontId="18" fillId="8" borderId="0" xfId="1" applyFont="1" applyFill="1" applyBorder="1"/>
    <xf numFmtId="17" fontId="19" fillId="8" borderId="0" xfId="1" applyNumberFormat="1" applyFont="1" applyFill="1" applyBorder="1"/>
    <xf numFmtId="17" fontId="20" fillId="8" borderId="0" xfId="1" applyNumberFormat="1" applyFont="1" applyFill="1" applyBorder="1"/>
    <xf numFmtId="0" fontId="1" fillId="10" borderId="2" xfId="0" applyFont="1" applyFill="1" applyBorder="1" applyAlignment="1" applyProtection="1">
      <alignment horizontal="center" vertical="center"/>
    </xf>
    <xf numFmtId="0" fontId="0" fillId="0" borderId="0" xfId="0" applyProtection="1"/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10" borderId="1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3" fontId="4" fillId="0" borderId="1" xfId="0" applyNumberFormat="1" applyFon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4" fontId="11" fillId="0" borderId="1" xfId="0" applyNumberFormat="1" applyFont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6" borderId="0" xfId="0" applyFont="1" applyFill="1" applyProtection="1">
      <protection locked="0"/>
    </xf>
    <xf numFmtId="0" fontId="0" fillId="6" borderId="0" xfId="0" applyFill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1" fillId="14" borderId="1" xfId="0" applyFont="1" applyFill="1" applyBorder="1" applyAlignment="1" applyProtection="1">
      <alignment horizontal="center" vertic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13" borderId="1" xfId="0" applyFont="1" applyFill="1" applyBorder="1" applyAlignment="1" applyProtection="1">
      <alignment horizontal="center" vertical="center"/>
      <protection hidden="1"/>
    </xf>
    <xf numFmtId="4" fontId="11" fillId="0" borderId="1" xfId="0" applyNumberFormat="1" applyFont="1" applyBorder="1" applyAlignment="1" applyProtection="1">
      <alignment horizontal="center"/>
      <protection hidden="1"/>
    </xf>
    <xf numFmtId="0" fontId="1" fillId="11" borderId="1" xfId="0" applyFont="1" applyFill="1" applyBorder="1" applyAlignment="1" applyProtection="1">
      <alignment horizontal="center" vertical="center" wrapText="1"/>
      <protection hidden="1"/>
    </xf>
    <xf numFmtId="0" fontId="1" fillId="12" borderId="1" xfId="0" applyFont="1" applyFill="1" applyBorder="1" applyAlignment="1" applyProtection="1">
      <alignment horizontal="center" vertic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" fontId="11" fillId="0" borderId="1" xfId="0" applyNumberFormat="1" applyFont="1" applyBorder="1" applyAlignment="1" applyProtection="1">
      <alignment horizontal="center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2" fontId="4" fillId="0" borderId="1" xfId="0" applyNumberFormat="1" applyFont="1" applyBorder="1" applyAlignment="1" applyProtection="1">
      <alignment horizontal="center"/>
      <protection hidden="1"/>
    </xf>
    <xf numFmtId="0" fontId="1" fillId="2" borderId="1" xfId="0" applyFont="1" applyFill="1" applyBorder="1" applyAlignment="1">
      <alignment horizontal="center" vertical="center" wrapText="1"/>
    </xf>
    <xf numFmtId="0" fontId="14" fillId="8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8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1" fillId="10" borderId="2" xfId="0" applyFont="1" applyFill="1" applyBorder="1" applyAlignment="1" applyProtection="1">
      <alignment horizontal="center" vertical="center"/>
    </xf>
    <xf numFmtId="0" fontId="1" fillId="10" borderId="4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1" fillId="5" borderId="7" xfId="0" applyFont="1" applyFill="1" applyBorder="1" applyAlignment="1" applyProtection="1">
      <alignment horizontal="center" vertical="center" wrapText="1"/>
    </xf>
    <xf numFmtId="0" fontId="1" fillId="5" borderId="8" xfId="0" applyFont="1" applyFill="1" applyBorder="1" applyAlignment="1" applyProtection="1">
      <alignment horizontal="center" vertical="center" wrapText="1"/>
    </xf>
    <xf numFmtId="0" fontId="1" fillId="5" borderId="7" xfId="0" applyFont="1" applyFill="1" applyBorder="1" applyAlignment="1" applyProtection="1">
      <alignment horizontal="center" vertical="center" wrapText="1"/>
      <protection hidden="1"/>
    </xf>
    <xf numFmtId="0" fontId="1" fillId="5" borderId="8" xfId="0" applyFont="1" applyFill="1" applyBorder="1" applyAlignment="1" applyProtection="1">
      <alignment horizontal="center" vertical="center" wrapText="1"/>
      <protection hidden="1"/>
    </xf>
    <xf numFmtId="0" fontId="1" fillId="5" borderId="2" xfId="0" applyFont="1" applyFill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10" borderId="3" xfId="0" applyFont="1" applyFill="1" applyBorder="1" applyAlignment="1" applyProtection="1">
      <alignment horizontal="center" vertical="center"/>
    </xf>
    <xf numFmtId="0" fontId="1" fillId="7" borderId="2" xfId="0" applyFont="1" applyFill="1" applyBorder="1" applyAlignment="1" applyProtection="1">
      <alignment horizontal="center" vertical="center"/>
      <protection hidden="1"/>
    </xf>
    <xf numFmtId="0" fontId="1" fillId="7" borderId="4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11" borderId="2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/>
    </xf>
    <xf numFmtId="0" fontId="1" fillId="11" borderId="3" xfId="0" applyFont="1" applyFill="1" applyBorder="1" applyAlignment="1" applyProtection="1">
      <alignment horizontal="center" vertical="center"/>
    </xf>
    <xf numFmtId="0" fontId="1" fillId="11" borderId="4" xfId="0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  <protection hidden="1"/>
    </xf>
    <xf numFmtId="0" fontId="1" fillId="4" borderId="4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_Modelo Financiero Meknes - Mayo 2005 v5" xfId="1" xr:uid="{00000000-0005-0000-0000-000001000000}"/>
  </cellStyles>
  <dxfs count="0"/>
  <tableStyles count="0" defaultTableStyle="TableStyleMedium2" defaultPivotStyle="PivotStyleMedium9"/>
  <colors>
    <mruColors>
      <color rgb="FF090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596900</xdr:colOff>
      <xdr:row>0</xdr:row>
      <xdr:rowOff>152400</xdr:rowOff>
    </xdr:from>
    <xdr:to>
      <xdr:col>12</xdr:col>
      <xdr:colOff>478411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900" y="152400"/>
          <a:ext cx="8263511" cy="85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700087</xdr:colOff>
      <xdr:row>11</xdr:row>
      <xdr:rowOff>209626</xdr:rowOff>
    </xdr:from>
    <xdr:to>
      <xdr:col>13</xdr:col>
      <xdr:colOff>47624</xdr:colOff>
      <xdr:row>37</xdr:row>
      <xdr:rowOff>33337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2087" y="3600526"/>
          <a:ext cx="8491537" cy="4776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tabSelected="1" zoomScale="50" zoomScaleNormal="50" workbookViewId="0">
      <selection activeCell="Q12" sqref="Q12"/>
    </sheetView>
  </sheetViews>
  <sheetFormatPr baseColWidth="10" defaultColWidth="11.42578125" defaultRowHeight="12.75" x14ac:dyDescent="0.2"/>
  <cols>
    <col min="1" max="13" width="11.42578125" style="8"/>
    <col min="14" max="14" width="23.7109375" style="8" customWidth="1"/>
    <col min="15" max="16384" width="11.42578125" style="8"/>
  </cols>
  <sheetData>
    <row r="1" spans="1:15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spans="1:1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5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1:15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ht="18.75" x14ac:dyDescent="0.2">
      <c r="A7" s="6"/>
      <c r="B7" s="6"/>
      <c r="C7" s="9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</row>
    <row r="8" spans="1:15" ht="18.75" x14ac:dyDescent="0.2">
      <c r="A8" s="6"/>
      <c r="B8" s="6"/>
      <c r="C8" s="9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1:15" ht="79.5" customHeight="1" x14ac:dyDescent="0.2">
      <c r="A9" s="64" t="s">
        <v>174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7"/>
    </row>
    <row r="10" spans="1:15" ht="29.25" customHeight="1" x14ac:dyDescent="0.2">
      <c r="A10" s="6"/>
      <c r="B10" s="6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"/>
      <c r="O10" s="7"/>
    </row>
    <row r="11" spans="1:15" ht="37.15" customHeight="1" x14ac:dyDescent="0.2">
      <c r="A11" s="66" t="s">
        <v>175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7"/>
    </row>
    <row r="12" spans="1:15" ht="27" x14ac:dyDescent="0.2">
      <c r="A12" s="6"/>
      <c r="B12" s="6"/>
      <c r="C12" s="12"/>
      <c r="D12" s="7"/>
      <c r="E12" s="7"/>
      <c r="F12" s="7"/>
      <c r="G12" s="7"/>
      <c r="H12" s="7"/>
      <c r="I12" s="7"/>
      <c r="J12" s="7"/>
      <c r="K12" s="6"/>
      <c r="L12" s="6"/>
      <c r="M12" s="6"/>
      <c r="N12" s="6"/>
      <c r="O12" s="7"/>
    </row>
    <row r="13" spans="1:15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1:15" ht="16.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1:15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1:15" ht="17.25" customHeight="1" x14ac:dyDescent="0.2">
      <c r="A16" s="6"/>
      <c r="B16" s="6"/>
      <c r="C16" s="6"/>
      <c r="D16" s="7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1:15" x14ac:dyDescent="0.2">
      <c r="A17" s="6"/>
      <c r="B17" s="6"/>
      <c r="C17" s="6"/>
      <c r="D17" s="7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1:15" x14ac:dyDescent="0.2">
      <c r="A18" s="6"/>
      <c r="B18" s="6"/>
      <c r="C18" s="6"/>
      <c r="D18" s="7"/>
      <c r="E18" s="6"/>
      <c r="F18" s="6"/>
      <c r="G18" s="6"/>
      <c r="H18" s="6"/>
      <c r="I18" s="6"/>
      <c r="J18" s="6"/>
      <c r="K18" s="6"/>
      <c r="L18" s="6"/>
      <c r="M18" s="6"/>
      <c r="N18" s="6"/>
      <c r="O18" s="7"/>
    </row>
    <row r="19" spans="1:15" x14ac:dyDescent="0.2">
      <c r="A19" s="6"/>
      <c r="B19" s="6"/>
      <c r="C19" s="6"/>
      <c r="D19" s="7"/>
      <c r="E19" s="6"/>
      <c r="F19" s="6"/>
      <c r="G19" s="6"/>
      <c r="H19" s="6"/>
      <c r="I19" s="6"/>
      <c r="J19" s="6"/>
      <c r="K19" s="6"/>
      <c r="L19" s="6"/>
      <c r="M19" s="6"/>
      <c r="N19" s="6"/>
      <c r="O19" s="7"/>
    </row>
    <row r="20" spans="1:15" x14ac:dyDescent="0.2">
      <c r="A20" s="6"/>
      <c r="B20" s="6"/>
      <c r="C20" s="6"/>
      <c r="D20" s="6"/>
      <c r="E20" s="6"/>
      <c r="F20" s="6"/>
      <c r="G20" s="6"/>
      <c r="H20" s="6"/>
      <c r="I20" s="13"/>
      <c r="J20" s="6"/>
      <c r="K20" s="6"/>
      <c r="L20" s="6"/>
      <c r="M20" s="6"/>
      <c r="N20" s="6"/>
      <c r="O20" s="7"/>
    </row>
    <row r="21" spans="1:15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/>
    </row>
    <row r="22" spans="1:15" ht="15" x14ac:dyDescent="0.2">
      <c r="A22" s="6"/>
      <c r="B22" s="6"/>
      <c r="C22" s="6"/>
      <c r="D22" s="14"/>
      <c r="E22" s="6"/>
      <c r="F22" s="6"/>
      <c r="G22" s="6"/>
      <c r="H22" s="6"/>
      <c r="I22" s="6"/>
      <c r="J22" s="6"/>
      <c r="K22" s="6"/>
      <c r="L22" s="6"/>
      <c r="M22" s="6"/>
      <c r="N22" s="6"/>
      <c r="O22" s="7"/>
    </row>
    <row r="23" spans="1:15" ht="27" x14ac:dyDescent="0.35">
      <c r="A23" s="6"/>
      <c r="B23" s="6"/>
      <c r="C23" s="15"/>
      <c r="D23" s="7"/>
      <c r="E23" s="6"/>
      <c r="F23" s="6"/>
      <c r="G23" s="6"/>
      <c r="H23" s="6"/>
      <c r="I23" s="6"/>
      <c r="J23" s="6"/>
      <c r="K23" s="6"/>
      <c r="L23" s="6"/>
      <c r="M23" s="6"/>
      <c r="N23" s="6"/>
      <c r="O23" s="7"/>
    </row>
    <row r="24" spans="1:15" x14ac:dyDescent="0.2">
      <c r="A24" s="6"/>
      <c r="B24" s="6"/>
      <c r="C24" s="6"/>
      <c r="D24" s="7"/>
      <c r="E24" s="6"/>
      <c r="F24" s="6"/>
      <c r="G24" s="6"/>
      <c r="H24" s="6"/>
      <c r="I24" s="6"/>
      <c r="J24" s="6"/>
      <c r="K24" s="6"/>
      <c r="L24" s="6"/>
      <c r="M24" s="6"/>
      <c r="N24" s="6"/>
      <c r="O24" s="7"/>
    </row>
    <row r="25" spans="1:15" x14ac:dyDescent="0.2">
      <c r="A25" s="6"/>
      <c r="B25" s="6"/>
      <c r="C25" s="6"/>
      <c r="D25" s="7"/>
      <c r="E25" s="6"/>
      <c r="F25" s="6"/>
      <c r="G25" s="6"/>
      <c r="H25" s="6"/>
      <c r="I25" s="6"/>
      <c r="J25" s="6"/>
      <c r="K25" s="6"/>
      <c r="L25" s="6"/>
      <c r="M25" s="6"/>
      <c r="N25" s="6"/>
      <c r="O25" s="7"/>
    </row>
    <row r="26" spans="1:15" ht="15" x14ac:dyDescent="0.2">
      <c r="A26" s="6"/>
      <c r="B26" s="6"/>
      <c r="C26" s="6"/>
      <c r="D26" s="14"/>
      <c r="E26" s="6"/>
      <c r="F26" s="6"/>
      <c r="G26" s="6"/>
      <c r="H26" s="6"/>
      <c r="I26" s="6"/>
      <c r="J26" s="6"/>
      <c r="K26" s="6"/>
      <c r="L26" s="6"/>
      <c r="M26" s="6"/>
      <c r="N26" s="6"/>
      <c r="O26" s="7"/>
    </row>
    <row r="27" spans="1:15" ht="15" x14ac:dyDescent="0.2">
      <c r="A27" s="6"/>
      <c r="B27" s="6"/>
      <c r="C27" s="6"/>
      <c r="D27" s="14"/>
      <c r="E27" s="6"/>
      <c r="F27" s="6"/>
      <c r="G27" s="6"/>
      <c r="H27" s="6"/>
      <c r="I27" s="6"/>
      <c r="J27" s="6"/>
      <c r="K27" s="6"/>
      <c r="L27" s="6"/>
      <c r="M27" s="6"/>
      <c r="N27" s="6"/>
      <c r="O27" s="7"/>
    </row>
    <row r="28" spans="1:15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/>
    </row>
    <row r="29" spans="1:15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</row>
    <row r="30" spans="1:15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</row>
    <row r="31" spans="1:15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</row>
    <row r="32" spans="1:15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</row>
    <row r="33" spans="1:15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7"/>
    </row>
    <row r="34" spans="1:1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7"/>
    </row>
    <row r="35" spans="1:1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7"/>
    </row>
    <row r="36" spans="1:1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7"/>
    </row>
    <row r="37" spans="1:1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7"/>
    </row>
    <row r="38" spans="1:1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7"/>
    </row>
    <row r="39" spans="1:1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7"/>
    </row>
    <row r="40" spans="1:1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7"/>
    </row>
    <row r="41" spans="1:1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7"/>
    </row>
    <row r="42" spans="1:15" ht="23.25" x14ac:dyDescent="0.35">
      <c r="A42" s="6"/>
      <c r="B42" s="6"/>
      <c r="C42" s="6"/>
      <c r="D42" s="6"/>
      <c r="E42" s="6"/>
      <c r="F42" s="6"/>
      <c r="G42" s="17" t="s">
        <v>176</v>
      </c>
      <c r="I42" s="6"/>
      <c r="J42" s="6"/>
      <c r="K42" s="6"/>
      <c r="L42" s="6"/>
      <c r="M42" s="6"/>
      <c r="N42" s="6"/>
      <c r="O42" s="7"/>
    </row>
    <row r="43" spans="1:1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7"/>
    </row>
    <row r="44" spans="1:1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7"/>
    </row>
    <row r="45" spans="1:15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7"/>
    </row>
    <row r="46" spans="1:15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7"/>
    </row>
    <row r="47" spans="1:15" x14ac:dyDescent="0.2">
      <c r="A47" s="6"/>
      <c r="B47" s="6"/>
      <c r="C47" s="7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7"/>
    </row>
    <row r="48" spans="1:15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7"/>
    </row>
    <row r="49" spans="1:15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7"/>
    </row>
    <row r="50" spans="1:15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7"/>
    </row>
    <row r="51" spans="1:15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7"/>
    </row>
    <row r="52" spans="1:15" ht="20.25" x14ac:dyDescent="0.3">
      <c r="A52" s="6"/>
      <c r="B52" s="6"/>
      <c r="C52" s="6"/>
      <c r="D52" s="6"/>
      <c r="E52" s="6"/>
      <c r="F52" s="6"/>
      <c r="G52" s="6"/>
      <c r="H52" s="16"/>
      <c r="I52" s="6"/>
      <c r="J52" s="6"/>
      <c r="K52" s="6"/>
      <c r="L52" s="6"/>
      <c r="M52" s="6"/>
      <c r="N52" s="6"/>
      <c r="O52" s="7"/>
    </row>
    <row r="53" spans="1:15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7"/>
    </row>
    <row r="54" spans="1:1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7"/>
    </row>
    <row r="55" spans="1:15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7"/>
    </row>
    <row r="56" spans="1:15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7"/>
    </row>
    <row r="57" spans="1:15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7"/>
    </row>
    <row r="58" spans="1:15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7"/>
    </row>
    <row r="59" spans="1:15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7"/>
    </row>
    <row r="60" spans="1:15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7"/>
    </row>
    <row r="61" spans="1:1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7"/>
    </row>
    <row r="62" spans="1:1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7"/>
    </row>
    <row r="63" spans="1:1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7"/>
    </row>
    <row r="69" spans="8:8" ht="20.25" x14ac:dyDescent="0.3">
      <c r="H69" s="16"/>
    </row>
    <row r="74" spans="8:8" ht="20.25" x14ac:dyDescent="0.3">
      <c r="H74" s="16" t="s">
        <v>173</v>
      </c>
    </row>
  </sheetData>
  <sheetProtection algorithmName="SHA-512" hashValue="OG7bfkO7HZUdtN7N4uuYZ90M6cR59TmpRK1TWMTRc1qZRGMLa2CjX0DBHj/7slvGOlwjN2aE1iHLyajMLTfOEw==" saltValue="Admg3elUz/uMuEgmg1aZhQ==" spinCount="100000" sheet="1" objects="1" scenarios="1"/>
  <mergeCells count="2">
    <mergeCell ref="A9:N9"/>
    <mergeCell ref="A11:N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7"/>
  <sheetViews>
    <sheetView workbookViewId="0">
      <selection activeCell="C15" sqref="C15"/>
    </sheetView>
  </sheetViews>
  <sheetFormatPr baseColWidth="10" defaultRowHeight="15" x14ac:dyDescent="0.25"/>
  <cols>
    <col min="1" max="1" width="27" customWidth="1"/>
  </cols>
  <sheetData>
    <row r="2" spans="1:3" ht="45" customHeight="1" x14ac:dyDescent="0.25">
      <c r="A2" s="68" t="s">
        <v>28</v>
      </c>
      <c r="B2" s="69"/>
      <c r="C2" s="69"/>
    </row>
    <row r="3" spans="1:3" x14ac:dyDescent="0.25">
      <c r="A3" s="1"/>
      <c r="B3" s="1"/>
      <c r="C3" s="1"/>
    </row>
    <row r="4" spans="1:3" ht="15.75" x14ac:dyDescent="0.25">
      <c r="A4" s="2" t="s">
        <v>32</v>
      </c>
      <c r="B4" s="2" t="s">
        <v>14</v>
      </c>
      <c r="C4" s="2" t="s">
        <v>15</v>
      </c>
    </row>
    <row r="5" spans="1:3" ht="15.75" x14ac:dyDescent="0.25">
      <c r="A5" s="3" t="s">
        <v>25</v>
      </c>
      <c r="B5" s="5" t="s">
        <v>29</v>
      </c>
      <c r="C5" s="4">
        <v>0.3</v>
      </c>
    </row>
    <row r="6" spans="1:3" ht="15.75" x14ac:dyDescent="0.25">
      <c r="A6" s="3" t="s">
        <v>26</v>
      </c>
      <c r="B6" s="5" t="s">
        <v>30</v>
      </c>
      <c r="C6" s="4">
        <v>0.2</v>
      </c>
    </row>
    <row r="7" spans="1:3" ht="15.75" x14ac:dyDescent="0.25">
      <c r="A7" s="3" t="s">
        <v>27</v>
      </c>
      <c r="B7" s="5" t="s">
        <v>31</v>
      </c>
      <c r="C7" s="4">
        <v>0.1</v>
      </c>
    </row>
  </sheetData>
  <sheetProtection algorithmName="SHA-512" hashValue="ds6dMPo+vb1WEqG7HGDr5Q7+RM6H1fTMQhdibKIwNaL3t8IWMsV/5YD8/DAeOXHwFeYHBIjAQI2UJ1RNGp1tTA==" saltValue="6fRKjxTBQv9fKhao58FYjA==" spinCount="100000" sheet="1" objects="1" scenarios="1"/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9"/>
  <sheetViews>
    <sheetView workbookViewId="0">
      <selection activeCell="A6" sqref="A6"/>
    </sheetView>
  </sheetViews>
  <sheetFormatPr baseColWidth="10" defaultRowHeight="15" x14ac:dyDescent="0.25"/>
  <cols>
    <col min="1" max="1" width="23.85546875" customWidth="1"/>
  </cols>
  <sheetData>
    <row r="2" spans="1:3" ht="57" customHeight="1" x14ac:dyDescent="0.25">
      <c r="A2" s="68" t="s">
        <v>141</v>
      </c>
      <c r="B2" s="69"/>
      <c r="C2" s="69"/>
    </row>
    <row r="3" spans="1:3" x14ac:dyDescent="0.25">
      <c r="A3" s="1"/>
      <c r="B3" s="1"/>
      <c r="C3" s="1"/>
    </row>
    <row r="4" spans="1:3" ht="15.75" x14ac:dyDescent="0.25">
      <c r="A4" s="2" t="s">
        <v>142</v>
      </c>
      <c r="B4" s="2" t="s">
        <v>14</v>
      </c>
      <c r="C4" s="2" t="s">
        <v>15</v>
      </c>
    </row>
    <row r="5" spans="1:3" ht="15.75" x14ac:dyDescent="0.25">
      <c r="A5" s="3" t="s">
        <v>143</v>
      </c>
      <c r="B5" s="5" t="s">
        <v>148</v>
      </c>
      <c r="C5" s="4">
        <v>0.2</v>
      </c>
    </row>
    <row r="6" spans="1:3" ht="15.75" x14ac:dyDescent="0.25">
      <c r="A6" s="3" t="s">
        <v>144</v>
      </c>
      <c r="B6" s="5" t="s">
        <v>149</v>
      </c>
      <c r="C6" s="4">
        <v>0.15</v>
      </c>
    </row>
    <row r="7" spans="1:3" ht="15.75" x14ac:dyDescent="0.25">
      <c r="A7" s="3" t="s">
        <v>145</v>
      </c>
      <c r="B7" s="5" t="s">
        <v>150</v>
      </c>
      <c r="C7" s="4">
        <v>0.1</v>
      </c>
    </row>
    <row r="8" spans="1:3" ht="15.75" x14ac:dyDescent="0.25">
      <c r="A8" s="3" t="s">
        <v>146</v>
      </c>
      <c r="B8" s="5" t="s">
        <v>151</v>
      </c>
      <c r="C8" s="4">
        <v>0.05</v>
      </c>
    </row>
    <row r="9" spans="1:3" ht="15.75" x14ac:dyDescent="0.25">
      <c r="A9" s="3" t="s">
        <v>147</v>
      </c>
      <c r="B9" s="5" t="s">
        <v>152</v>
      </c>
      <c r="C9" s="4">
        <v>0</v>
      </c>
    </row>
  </sheetData>
  <sheetProtection algorithmName="SHA-512" hashValue="IbTRnJncEICY7cDXxBtYVC/1u95GVwlFz6402vY9+sgB3LmLUdNx4Ccakkn8AjU9W0vVhvtE4+XGuJrFonZ76A==" saltValue="JRKODaWM25MCb/Hd8cqYsg==" spinCount="100000" sheet="1" objects="1" scenarios="1"/>
  <mergeCells count="1"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O108"/>
  <sheetViews>
    <sheetView zoomScale="80" zoomScaleNormal="80" workbookViewId="0">
      <pane xSplit="4" ySplit="7" topLeftCell="E8" activePane="bottomRight" state="frozen"/>
      <selection pane="topRight" activeCell="D1" sqref="D1"/>
      <selection pane="bottomLeft" activeCell="A10" sqref="A10"/>
      <selection pane="bottomRight" activeCell="A12" sqref="A12"/>
    </sheetView>
  </sheetViews>
  <sheetFormatPr baseColWidth="10" defaultRowHeight="15" x14ac:dyDescent="0.25"/>
  <cols>
    <col min="1" max="1" width="11.42578125" style="28"/>
    <col min="2" max="2" width="11.42578125" style="31"/>
    <col min="3" max="3" width="22.85546875" style="31" customWidth="1"/>
    <col min="4" max="4" width="66.140625" style="31" customWidth="1"/>
    <col min="5" max="5" width="12.28515625" style="48" customWidth="1"/>
    <col min="6" max="7" width="12.140625" style="48" customWidth="1"/>
    <col min="8" max="8" width="19.5703125" style="30" customWidth="1"/>
    <col min="9" max="9" width="12.140625" style="49" customWidth="1"/>
    <col min="10" max="10" width="17.42578125" style="30" customWidth="1"/>
    <col min="11" max="11" width="12.140625" style="49" customWidth="1"/>
    <col min="12" max="12" width="12.140625" style="30" customWidth="1"/>
    <col min="13" max="13" width="12.140625" style="49" customWidth="1"/>
    <col min="14" max="14" width="13.5703125" style="30" customWidth="1"/>
    <col min="15" max="15" width="23.85546875" style="30" customWidth="1"/>
    <col min="16" max="16" width="12.140625" style="30" customWidth="1"/>
    <col min="17" max="21" width="12.140625" style="30" hidden="1" customWidth="1"/>
    <col min="22" max="24" width="12.140625" style="49" customWidth="1"/>
    <col min="25" max="25" width="25.28515625" style="49" customWidth="1"/>
    <col min="26" max="26" width="12.140625" style="30" customWidth="1"/>
    <col min="27" max="29" width="12.140625" style="49" customWidth="1"/>
    <col min="30" max="31" width="12.140625" style="30" customWidth="1"/>
    <col min="32" max="35" width="12.140625" style="30" hidden="1" customWidth="1"/>
    <col min="36" max="36" width="13" style="49" customWidth="1"/>
    <col min="37" max="37" width="12.140625" style="49" customWidth="1"/>
    <col min="38" max="38" width="12.140625" style="30" customWidth="1"/>
    <col min="39" max="39" width="12.140625" style="49" customWidth="1"/>
    <col min="40" max="40" width="13.7109375" style="49" customWidth="1"/>
    <col min="41" max="41" width="12.140625" style="49" customWidth="1"/>
    <col min="42" max="16384" width="11.42578125" style="30"/>
  </cols>
  <sheetData>
    <row r="1" spans="1:41" hidden="1" x14ac:dyDescent="0.25">
      <c r="B1" s="29"/>
      <c r="C1" s="29"/>
      <c r="D1" s="30"/>
      <c r="E1" s="30"/>
      <c r="F1" s="30"/>
      <c r="G1" s="30"/>
    </row>
    <row r="2" spans="1:41" hidden="1" x14ac:dyDescent="0.25">
      <c r="B2" s="29"/>
      <c r="C2" s="29"/>
      <c r="D2" s="30"/>
      <c r="E2" s="30"/>
      <c r="F2" s="30"/>
      <c r="G2" s="30"/>
      <c r="AE2" s="31"/>
    </row>
    <row r="3" spans="1:41" ht="21" hidden="1" x14ac:dyDescent="0.35">
      <c r="B3" s="29"/>
      <c r="C3" s="29"/>
      <c r="D3" s="30"/>
      <c r="E3" s="30"/>
      <c r="F3" s="30"/>
      <c r="G3" s="30"/>
      <c r="H3" s="32">
        <v>0</v>
      </c>
      <c r="AE3" s="31"/>
    </row>
    <row r="4" spans="1:41" ht="21" hidden="1" x14ac:dyDescent="0.35">
      <c r="B4" s="29"/>
      <c r="C4" s="29"/>
      <c r="D4" s="30"/>
      <c r="E4" s="30"/>
      <c r="F4" s="30"/>
      <c r="G4" s="30"/>
      <c r="H4" s="32">
        <v>1</v>
      </c>
      <c r="AE4" s="31"/>
    </row>
    <row r="5" spans="1:41" s="19" customFormat="1" ht="33.75" customHeight="1" x14ac:dyDescent="0.25">
      <c r="A5" s="72" t="s">
        <v>37</v>
      </c>
      <c r="B5" s="73"/>
      <c r="C5" s="73"/>
      <c r="D5" s="73"/>
      <c r="E5" s="73"/>
      <c r="F5" s="73"/>
      <c r="G5" s="74"/>
      <c r="H5" s="82" t="s">
        <v>7</v>
      </c>
      <c r="I5" s="83"/>
      <c r="J5" s="70" t="s">
        <v>8</v>
      </c>
      <c r="K5" s="84"/>
      <c r="L5" s="84"/>
      <c r="M5" s="84"/>
      <c r="N5" s="71"/>
      <c r="O5" s="90" t="s">
        <v>13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2"/>
      <c r="AD5" s="96" t="s">
        <v>22</v>
      </c>
      <c r="AE5" s="97"/>
      <c r="AF5" s="97"/>
      <c r="AG5" s="97"/>
      <c r="AH5" s="97"/>
      <c r="AI5" s="97"/>
      <c r="AJ5" s="97"/>
      <c r="AK5" s="97"/>
      <c r="AL5" s="97"/>
      <c r="AM5" s="98"/>
      <c r="AN5" s="85" t="s">
        <v>35</v>
      </c>
      <c r="AO5" s="86"/>
    </row>
    <row r="6" spans="1:41" s="19" customFormat="1" ht="30.75" customHeight="1" x14ac:dyDescent="0.25">
      <c r="A6" s="75"/>
      <c r="B6" s="76"/>
      <c r="C6" s="76"/>
      <c r="D6" s="76"/>
      <c r="E6" s="76"/>
      <c r="F6" s="76"/>
      <c r="G6" s="77"/>
      <c r="H6" s="78" t="s">
        <v>5</v>
      </c>
      <c r="I6" s="80" t="s">
        <v>6</v>
      </c>
      <c r="J6" s="70" t="s">
        <v>16</v>
      </c>
      <c r="K6" s="71"/>
      <c r="L6" s="70" t="s">
        <v>17</v>
      </c>
      <c r="M6" s="71"/>
      <c r="N6" s="18" t="s">
        <v>177</v>
      </c>
      <c r="O6" s="87" t="s">
        <v>18</v>
      </c>
      <c r="P6" s="88"/>
      <c r="Q6" s="88"/>
      <c r="R6" s="88"/>
      <c r="S6" s="88"/>
      <c r="T6" s="88"/>
      <c r="U6" s="88"/>
      <c r="V6" s="88"/>
      <c r="W6" s="88"/>
      <c r="X6" s="89"/>
      <c r="Y6" s="99" t="s">
        <v>20</v>
      </c>
      <c r="Z6" s="100"/>
      <c r="AA6" s="100"/>
      <c r="AB6" s="100"/>
      <c r="AC6" s="101"/>
      <c r="AD6" s="93" t="s">
        <v>23</v>
      </c>
      <c r="AE6" s="94"/>
      <c r="AF6" s="94"/>
      <c r="AG6" s="94"/>
      <c r="AH6" s="94"/>
      <c r="AI6" s="94"/>
      <c r="AJ6" s="94"/>
      <c r="AK6" s="95"/>
      <c r="AL6" s="93" t="s">
        <v>33</v>
      </c>
      <c r="AM6" s="95"/>
      <c r="AN6" s="80" t="s">
        <v>4</v>
      </c>
      <c r="AO6" s="80" t="s">
        <v>36</v>
      </c>
    </row>
    <row r="7" spans="1:41" s="19" customFormat="1" ht="60" customHeight="1" x14ac:dyDescent="0.25">
      <c r="A7" s="20" t="s">
        <v>38</v>
      </c>
      <c r="B7" s="21" t="s">
        <v>0</v>
      </c>
      <c r="C7" s="63" t="s">
        <v>178</v>
      </c>
      <c r="D7" s="21" t="s">
        <v>161</v>
      </c>
      <c r="E7" s="20" t="s">
        <v>1</v>
      </c>
      <c r="F7" s="20" t="s">
        <v>2</v>
      </c>
      <c r="G7" s="20" t="s">
        <v>3</v>
      </c>
      <c r="H7" s="79"/>
      <c r="I7" s="81"/>
      <c r="J7" s="22" t="s">
        <v>10</v>
      </c>
      <c r="K7" s="52" t="s">
        <v>9</v>
      </c>
      <c r="L7" s="22" t="s">
        <v>11</v>
      </c>
      <c r="M7" s="52" t="s">
        <v>9</v>
      </c>
      <c r="N7" s="22" t="s">
        <v>12</v>
      </c>
      <c r="O7" s="23" t="s">
        <v>140</v>
      </c>
      <c r="P7" s="24" t="s">
        <v>139</v>
      </c>
      <c r="Q7" s="24" t="s">
        <v>143</v>
      </c>
      <c r="R7" s="24" t="s">
        <v>144</v>
      </c>
      <c r="S7" s="24" t="s">
        <v>145</v>
      </c>
      <c r="T7" s="24" t="s">
        <v>146</v>
      </c>
      <c r="U7" s="24" t="s">
        <v>147</v>
      </c>
      <c r="V7" s="54" t="s">
        <v>19</v>
      </c>
      <c r="W7" s="54" t="s">
        <v>170</v>
      </c>
      <c r="X7" s="55" t="s">
        <v>9</v>
      </c>
      <c r="Y7" s="61" t="s">
        <v>140</v>
      </c>
      <c r="Z7" s="25" t="s">
        <v>21</v>
      </c>
      <c r="AA7" s="54" t="s">
        <v>19</v>
      </c>
      <c r="AB7" s="54" t="s">
        <v>171</v>
      </c>
      <c r="AC7" s="55" t="s">
        <v>9</v>
      </c>
      <c r="AD7" s="26" t="s">
        <v>153</v>
      </c>
      <c r="AE7" s="26" t="s">
        <v>24</v>
      </c>
      <c r="AF7" s="26" t="s">
        <v>25</v>
      </c>
      <c r="AG7" s="26" t="s">
        <v>26</v>
      </c>
      <c r="AH7" s="26" t="s">
        <v>27</v>
      </c>
      <c r="AI7" s="26" t="s">
        <v>19</v>
      </c>
      <c r="AJ7" s="57" t="s">
        <v>172</v>
      </c>
      <c r="AK7" s="58" t="s">
        <v>9</v>
      </c>
      <c r="AL7" s="27" t="s">
        <v>34</v>
      </c>
      <c r="AM7" s="58" t="s">
        <v>9</v>
      </c>
      <c r="AN7" s="81"/>
      <c r="AO7" s="81"/>
    </row>
    <row r="8" spans="1:41" ht="18" customHeight="1" x14ac:dyDescent="0.25">
      <c r="A8" s="33" t="s">
        <v>39</v>
      </c>
      <c r="B8" s="34" t="s">
        <v>154</v>
      </c>
      <c r="C8" s="34" t="s">
        <v>179</v>
      </c>
      <c r="D8" s="35" t="s">
        <v>163</v>
      </c>
      <c r="E8" s="34" t="s">
        <v>169</v>
      </c>
      <c r="F8" s="37"/>
      <c r="G8" s="37"/>
      <c r="H8" s="34">
        <v>1</v>
      </c>
      <c r="I8" s="50" t="str">
        <f>+IF((H8=1),"Si", "No")</f>
        <v>Si</v>
      </c>
      <c r="J8" s="38">
        <v>2355</v>
      </c>
      <c r="K8" s="53">
        <f t="shared" ref="K8:K14" si="0">+IF((J8=""),"",(J8-MIN($J$8:$J$107))/((MAX($J$8:$J$107)-MIN($J$8:$J$107))))</f>
        <v>0.19151193633952254</v>
      </c>
      <c r="L8" s="38">
        <v>4679</v>
      </c>
      <c r="M8" s="53">
        <f t="shared" ref="M8:M14" si="1">+IF((L8=""),"",(L8-MIN($L$8:$L$107))/((MAX($L$8:$L$107)-MIN($L$8:$L$107))))</f>
        <v>0.42816153028692883</v>
      </c>
      <c r="N8" s="39">
        <v>13.5</v>
      </c>
      <c r="O8" s="40" t="s">
        <v>143</v>
      </c>
      <c r="P8" s="38">
        <v>48420</v>
      </c>
      <c r="Q8" s="36">
        <f>+IF((O8=$Q$7),'Asociatividad Productiva'!$C$5,"")</f>
        <v>0.2</v>
      </c>
      <c r="R8" s="36" t="str">
        <f>+IF((O8=$R$7),'Asociatividad Productiva'!$C$6,"")</f>
        <v/>
      </c>
      <c r="S8" s="36" t="str">
        <f>+IF((O8=$S$7),'Asociatividad Productiva'!$C$7,"")</f>
        <v/>
      </c>
      <c r="T8" s="36" t="str">
        <f>+IF((O8=$T$7),'Asociatividad Productiva'!$C$8,"")</f>
        <v/>
      </c>
      <c r="U8" s="36" t="str">
        <f>+IF((O8=$U$7),'Asociatividad Productiva'!$C$9,"")</f>
        <v/>
      </c>
      <c r="V8" s="56">
        <f t="shared" ref="V8:V39" si="2">+IF((O8=""),"",SUM(Q8:U8))</f>
        <v>0.2</v>
      </c>
      <c r="W8" s="56">
        <f>+IF((P8=""),"",P8*V8)</f>
        <v>9684</v>
      </c>
      <c r="X8" s="53">
        <f>+IF((W8=""),"",(((W8-MIN($W$8:$W$107))/((MAX($W$8:$W$107)-MIN($W$8:$W$107))))))</f>
        <v>1</v>
      </c>
      <c r="Y8" s="62" t="str">
        <f t="shared" ref="Y8:Y39" si="3">+IF((O8=""),"",O8)</f>
        <v>4 PPP por el MTC</v>
      </c>
      <c r="Z8" s="36">
        <v>0.2</v>
      </c>
      <c r="AA8" s="56">
        <f t="shared" ref="AA8:AA39" si="4">+V8</f>
        <v>0.2</v>
      </c>
      <c r="AB8" s="56">
        <f>+IF((Z8=""),"",Z8*AA8)</f>
        <v>4.0000000000000008E-2</v>
      </c>
      <c r="AC8" s="56">
        <f>+IF((AB8=""),"",(((AB8-MIN($AB$8:$AB$107))/((MAX($AB$8:$AB$107)-MIN($AB$8:$AB$107))))))</f>
        <v>0.5555555555555558</v>
      </c>
      <c r="AD8" s="36">
        <v>67</v>
      </c>
      <c r="AE8" s="36" t="s">
        <v>25</v>
      </c>
      <c r="AF8" s="36">
        <f>+IF((AE8=$AF$7),'Grado de Conexión'!$C$5,"")</f>
        <v>0.3</v>
      </c>
      <c r="AG8" s="36" t="str">
        <f>+IF((AE8=$AG$7),'Grado de Conexión'!$C$6,"")</f>
        <v/>
      </c>
      <c r="AH8" s="36" t="str">
        <f>+IF((AE8=$AH$7),'Grado de Conexión'!$C$7,"")</f>
        <v/>
      </c>
      <c r="AI8" s="41">
        <f>+IF((AE8=""),"",SUM(AF8:AH8))</f>
        <v>0.3</v>
      </c>
      <c r="AJ8" s="56">
        <f>+IF((AD8=""),"",AD8*AI8)</f>
        <v>20.099999999999998</v>
      </c>
      <c r="AK8" s="56">
        <f>+IF((AJ8=""),"",(((AJ8-MIN($AJ$8:$AJ$107))/((MAX($AJ$8:$AJ$107)-MIN($AJ$8:$AJ$107))))))</f>
        <v>0.89014084507042257</v>
      </c>
      <c r="AL8" s="42">
        <v>258</v>
      </c>
      <c r="AM8" s="53">
        <f t="shared" ref="AM8:AM14" si="5">+IF((AL8=""),"",((AL8-MIN($AL$8:$AL$107))/((MAX($AL$8:$AL$107)-MIN($AL$8:$AL$107)))))</f>
        <v>0.7321428571428571</v>
      </c>
      <c r="AN8" s="59">
        <f t="shared" ref="AN8:AN39" si="6">+IF((H8=""),"",(K8+M8+N8+X8+AC8+AK8+AM8))</f>
        <v>17.297512724395286</v>
      </c>
      <c r="AO8" s="60">
        <f t="shared" ref="AO8:AO39" si="7">+IF((H8=""),"",RANK(AN8,$AN$8:$AN$107,0))</f>
        <v>2</v>
      </c>
    </row>
    <row r="9" spans="1:41" x14ac:dyDescent="0.25">
      <c r="A9" s="33" t="s">
        <v>40</v>
      </c>
      <c r="B9" s="34" t="s">
        <v>155</v>
      </c>
      <c r="C9" s="34" t="s">
        <v>180</v>
      </c>
      <c r="D9" s="35" t="s">
        <v>162</v>
      </c>
      <c r="E9" s="34" t="s">
        <v>169</v>
      </c>
      <c r="F9" s="37"/>
      <c r="G9" s="37"/>
      <c r="H9" s="34">
        <v>1</v>
      </c>
      <c r="I9" s="50" t="str">
        <f t="shared" ref="I9:I72" si="8">+IF((H9=1),"Si", "No")</f>
        <v>Si</v>
      </c>
      <c r="J9" s="38">
        <v>1200</v>
      </c>
      <c r="K9" s="53">
        <f t="shared" si="0"/>
        <v>6.8965517241379309E-2</v>
      </c>
      <c r="L9" s="38">
        <v>1230</v>
      </c>
      <c r="M9" s="53">
        <f t="shared" si="1"/>
        <v>6.1636556854410204E-2</v>
      </c>
      <c r="N9" s="39">
        <v>16.45</v>
      </c>
      <c r="O9" s="40" t="s">
        <v>144</v>
      </c>
      <c r="P9" s="38">
        <v>16540</v>
      </c>
      <c r="Q9" s="36" t="str">
        <f>+IF((O9=$Q$7),'Asociatividad Productiva'!$C$5,"")</f>
        <v/>
      </c>
      <c r="R9" s="36">
        <f>+IF((O9=$R$7),'Asociatividad Productiva'!$C$6,"")</f>
        <v>0.15</v>
      </c>
      <c r="S9" s="36" t="str">
        <f>+IF((O9=$S$7),'Asociatividad Productiva'!$C$7,"")</f>
        <v/>
      </c>
      <c r="T9" s="36" t="str">
        <f>+IF((O9=$T$7),'Asociatividad Productiva'!$C$8,"")</f>
        <v/>
      </c>
      <c r="U9" s="36" t="str">
        <f>+IF((O9=$U$7),'Asociatividad Productiva'!$C$9,"")</f>
        <v/>
      </c>
      <c r="V9" s="56">
        <f t="shared" si="2"/>
        <v>0.15</v>
      </c>
      <c r="W9" s="56">
        <f t="shared" ref="W9:W15" si="9">+IF((P9=""),"",P9*V9)</f>
        <v>2481</v>
      </c>
      <c r="X9" s="53">
        <f t="shared" ref="X9:X72" si="10">+IF((W9=""),"",(((W9-MIN($W$8:$W$107))/((MAX($W$8:$W$107)-MIN($W$8:$W$107))))))</f>
        <v>0.19318525488087634</v>
      </c>
      <c r="Y9" s="62" t="str">
        <f t="shared" si="3"/>
        <v>3 PPP por el MTC</v>
      </c>
      <c r="Z9" s="36">
        <v>0.23</v>
      </c>
      <c r="AA9" s="56">
        <f t="shared" si="4"/>
        <v>0.15</v>
      </c>
      <c r="AB9" s="56">
        <f t="shared" ref="AB9:AB14" si="11">+IF((Z9=""),"",Z9*AA9)</f>
        <v>3.4500000000000003E-2</v>
      </c>
      <c r="AC9" s="56">
        <f t="shared" ref="AC9:AC72" si="12">+IF((AB9=""),"",(((AB9-MIN($AB$8:$AB$107))/((MAX($AB$8:$AB$107)-MIN($AB$8:$AB$107))))))</f>
        <v>0.4333333333333334</v>
      </c>
      <c r="AD9" s="36">
        <v>5.7</v>
      </c>
      <c r="AE9" s="36" t="s">
        <v>26</v>
      </c>
      <c r="AF9" s="36" t="str">
        <f>+IF((AE9=$AF$7),'Grado de Conexión'!$C$5,"")</f>
        <v/>
      </c>
      <c r="AG9" s="36">
        <f>+IF((AE9=$AG$7),'Grado de Conexión'!$C$6,"")</f>
        <v>0.2</v>
      </c>
      <c r="AH9" s="36" t="str">
        <f>+IF((AE9=$AH$7),'Grado de Conexión'!$C$7,"")</f>
        <v/>
      </c>
      <c r="AI9" s="41">
        <f t="shared" ref="AI9:AI17" si="13">+IF((AE9=""),"",SUM(AF9:AH9))</f>
        <v>0.2</v>
      </c>
      <c r="AJ9" s="56">
        <f t="shared" ref="AJ9:AJ14" si="14">+IF((AD9=""),"",AD9*AI9)</f>
        <v>1.1400000000000001</v>
      </c>
      <c r="AK9" s="56">
        <f t="shared" ref="AK9:AK72" si="15">+IF((AJ9=""),"",(((AJ9-MIN($AJ$8:$AJ$107))/((MAX($AJ$8:$AJ$107)-MIN($AJ$8:$AJ$107))))))</f>
        <v>0</v>
      </c>
      <c r="AL9" s="42">
        <v>12</v>
      </c>
      <c r="AM9" s="53">
        <f t="shared" si="5"/>
        <v>0</v>
      </c>
      <c r="AN9" s="59">
        <f t="shared" si="6"/>
        <v>17.20712066231</v>
      </c>
      <c r="AO9" s="60">
        <f t="shared" si="7"/>
        <v>3</v>
      </c>
    </row>
    <row r="10" spans="1:41" x14ac:dyDescent="0.25">
      <c r="A10" s="33" t="s">
        <v>41</v>
      </c>
      <c r="B10" s="34" t="s">
        <v>156</v>
      </c>
      <c r="C10" s="34" t="s">
        <v>181</v>
      </c>
      <c r="D10" s="35" t="s">
        <v>164</v>
      </c>
      <c r="E10" s="34" t="s">
        <v>169</v>
      </c>
      <c r="F10" s="37"/>
      <c r="G10" s="37"/>
      <c r="H10" s="34">
        <v>1</v>
      </c>
      <c r="I10" s="50" t="str">
        <f t="shared" si="8"/>
        <v>Si</v>
      </c>
      <c r="J10" s="38">
        <v>800</v>
      </c>
      <c r="K10" s="53">
        <f t="shared" si="0"/>
        <v>2.6525198938992044E-2</v>
      </c>
      <c r="L10" s="38">
        <v>650</v>
      </c>
      <c r="M10" s="53">
        <f t="shared" si="1"/>
        <v>0</v>
      </c>
      <c r="N10" s="39">
        <v>7.8</v>
      </c>
      <c r="O10" s="40" t="s">
        <v>145</v>
      </c>
      <c r="P10" s="38">
        <v>9800</v>
      </c>
      <c r="Q10" s="36" t="str">
        <f>+IF((O10=$Q$7),'Asociatividad Productiva'!$C$5,"")</f>
        <v/>
      </c>
      <c r="R10" s="36" t="str">
        <f>+IF((O10=$R$7),'Asociatividad Productiva'!$C$6,"")</f>
        <v/>
      </c>
      <c r="S10" s="36">
        <f>+IF((O10=$S$7),'Asociatividad Productiva'!$C$7,"")</f>
        <v>0.1</v>
      </c>
      <c r="T10" s="36" t="str">
        <f>+IF((O10=$T$7),'Asociatividad Productiva'!$C$8,"")</f>
        <v/>
      </c>
      <c r="U10" s="36" t="str">
        <f>+IF((O10=$U$7),'Asociatividad Productiva'!$C$9,"")</f>
        <v/>
      </c>
      <c r="V10" s="56">
        <f t="shared" si="2"/>
        <v>0.1</v>
      </c>
      <c r="W10" s="56">
        <f t="shared" si="9"/>
        <v>980</v>
      </c>
      <c r="X10" s="53">
        <f t="shared" si="10"/>
        <v>2.5056845548125487E-2</v>
      </c>
      <c r="Y10" s="62" t="str">
        <f t="shared" si="3"/>
        <v>2 PPP por el MTC</v>
      </c>
      <c r="Z10" s="36">
        <v>0.15</v>
      </c>
      <c r="AA10" s="56">
        <f t="shared" si="4"/>
        <v>0.1</v>
      </c>
      <c r="AB10" s="56">
        <f t="shared" si="11"/>
        <v>1.4999999999999999E-2</v>
      </c>
      <c r="AC10" s="56">
        <f t="shared" si="12"/>
        <v>0</v>
      </c>
      <c r="AD10" s="36">
        <v>94.14</v>
      </c>
      <c r="AE10" s="36" t="s">
        <v>27</v>
      </c>
      <c r="AF10" s="36" t="str">
        <f>+IF((AE10=$AF$7),'Grado de Conexión'!$C$5,"")</f>
        <v/>
      </c>
      <c r="AG10" s="36" t="str">
        <f>+IF((AE10=$AG$7),'Grado de Conexión'!$C$6,"")</f>
        <v/>
      </c>
      <c r="AH10" s="36">
        <f>+IF((AE10=$AH$7),'Grado de Conexión'!$C$7,"")</f>
        <v>0.1</v>
      </c>
      <c r="AI10" s="41">
        <f t="shared" si="13"/>
        <v>0.1</v>
      </c>
      <c r="AJ10" s="56">
        <f t="shared" si="14"/>
        <v>9.4139999999999997</v>
      </c>
      <c r="AK10" s="56">
        <f t="shared" si="15"/>
        <v>0.38845070422535211</v>
      </c>
      <c r="AL10" s="42">
        <v>132</v>
      </c>
      <c r="AM10" s="53">
        <f t="shared" si="5"/>
        <v>0.35714285714285715</v>
      </c>
      <c r="AN10" s="59">
        <f t="shared" si="6"/>
        <v>8.5971756058553268</v>
      </c>
      <c r="AO10" s="60">
        <f t="shared" si="7"/>
        <v>6</v>
      </c>
    </row>
    <row r="11" spans="1:41" ht="18.75" customHeight="1" x14ac:dyDescent="0.25">
      <c r="A11" s="33" t="s">
        <v>42</v>
      </c>
      <c r="B11" s="34" t="s">
        <v>157</v>
      </c>
      <c r="C11" s="34" t="s">
        <v>182</v>
      </c>
      <c r="D11" s="43" t="s">
        <v>168</v>
      </c>
      <c r="E11" s="34" t="s">
        <v>169</v>
      </c>
      <c r="F11" s="37"/>
      <c r="G11" s="37"/>
      <c r="H11" s="34">
        <v>1</v>
      </c>
      <c r="I11" s="50" t="str">
        <f t="shared" si="8"/>
        <v>Si</v>
      </c>
      <c r="J11" s="38">
        <v>680</v>
      </c>
      <c r="K11" s="53">
        <f t="shared" si="0"/>
        <v>1.3793103448275862E-2</v>
      </c>
      <c r="L11" s="38">
        <v>890</v>
      </c>
      <c r="M11" s="53">
        <f t="shared" si="1"/>
        <v>2.5504782146652496E-2</v>
      </c>
      <c r="N11" s="39">
        <v>10</v>
      </c>
      <c r="O11" s="40" t="s">
        <v>143</v>
      </c>
      <c r="P11" s="38">
        <v>12345</v>
      </c>
      <c r="Q11" s="36">
        <f>+IF((O11=$Q$7),'Asociatividad Productiva'!$C$5,"")</f>
        <v>0.2</v>
      </c>
      <c r="R11" s="36" t="str">
        <f>+IF((O11=$R$7),'Asociatividad Productiva'!$C$6,"")</f>
        <v/>
      </c>
      <c r="S11" s="36" t="str">
        <f>+IF((O11=$S$7),'Asociatividad Productiva'!$C$7,"")</f>
        <v/>
      </c>
      <c r="T11" s="36" t="str">
        <f>+IF((O11=$T$7),'Asociatividad Productiva'!$C$8,"")</f>
        <v/>
      </c>
      <c r="U11" s="36" t="str">
        <f>+IF((O11=$U$7),'Asociatividad Productiva'!$C$9,"")</f>
        <v/>
      </c>
      <c r="V11" s="56">
        <f t="shared" si="2"/>
        <v>0.2</v>
      </c>
      <c r="W11" s="56">
        <f t="shared" si="9"/>
        <v>2469</v>
      </c>
      <c r="X11" s="53">
        <f t="shared" si="10"/>
        <v>0.19184112369367246</v>
      </c>
      <c r="Y11" s="62" t="str">
        <f t="shared" si="3"/>
        <v>4 PPP por el MTC</v>
      </c>
      <c r="Z11" s="36">
        <v>0.3</v>
      </c>
      <c r="AA11" s="56">
        <f t="shared" si="4"/>
        <v>0.2</v>
      </c>
      <c r="AB11" s="56">
        <f t="shared" si="11"/>
        <v>0.06</v>
      </c>
      <c r="AC11" s="56">
        <f t="shared" si="12"/>
        <v>1</v>
      </c>
      <c r="AD11" s="36">
        <v>11</v>
      </c>
      <c r="AE11" s="36" t="s">
        <v>26</v>
      </c>
      <c r="AF11" s="36" t="str">
        <f>+IF((AE11=$AF$7),'Grado de Conexión'!$C$5,"")</f>
        <v/>
      </c>
      <c r="AG11" s="36">
        <f>+IF((AE11=$AG$7),'Grado de Conexión'!$C$6,"")</f>
        <v>0.2</v>
      </c>
      <c r="AH11" s="36" t="str">
        <f>+IF((AE11=$AH$7),'Grado de Conexión'!$C$7,"")</f>
        <v/>
      </c>
      <c r="AI11" s="41">
        <f t="shared" ref="AI11" si="16">+IF((AE11=""),"",SUM(AF11:AH11))</f>
        <v>0.2</v>
      </c>
      <c r="AJ11" s="56">
        <f t="shared" si="14"/>
        <v>2.2000000000000002</v>
      </c>
      <c r="AK11" s="56">
        <f t="shared" si="15"/>
        <v>4.9765258215962449E-2</v>
      </c>
      <c r="AL11" s="42">
        <v>18</v>
      </c>
      <c r="AM11" s="53">
        <f t="shared" si="5"/>
        <v>1.7857142857142856E-2</v>
      </c>
      <c r="AN11" s="59">
        <f t="shared" si="6"/>
        <v>11.298761410361706</v>
      </c>
      <c r="AO11" s="60">
        <f t="shared" si="7"/>
        <v>5</v>
      </c>
    </row>
    <row r="12" spans="1:41" x14ac:dyDescent="0.25">
      <c r="A12" s="33" t="s">
        <v>43</v>
      </c>
      <c r="B12" s="34" t="s">
        <v>158</v>
      </c>
      <c r="C12" s="34" t="s">
        <v>183</v>
      </c>
      <c r="D12" s="35" t="s">
        <v>165</v>
      </c>
      <c r="E12" s="34" t="s">
        <v>169</v>
      </c>
      <c r="F12" s="37"/>
      <c r="G12" s="37"/>
      <c r="H12" s="34">
        <v>1</v>
      </c>
      <c r="I12" s="50" t="str">
        <f t="shared" si="8"/>
        <v>Si</v>
      </c>
      <c r="J12" s="38">
        <v>1340</v>
      </c>
      <c r="K12" s="53">
        <f t="shared" si="0"/>
        <v>8.3819628647214858E-2</v>
      </c>
      <c r="L12" s="38">
        <v>2467</v>
      </c>
      <c r="M12" s="53">
        <f t="shared" si="1"/>
        <v>0.19309245483528162</v>
      </c>
      <c r="N12" s="39">
        <v>14.57</v>
      </c>
      <c r="O12" s="40" t="s">
        <v>145</v>
      </c>
      <c r="P12" s="38">
        <v>7563</v>
      </c>
      <c r="Q12" s="36" t="str">
        <f>+IF((O12=$Q$7),'Asociatividad Productiva'!$C$5,"")</f>
        <v/>
      </c>
      <c r="R12" s="36" t="str">
        <f>+IF((O12=$R$7),'Asociatividad Productiva'!$C$6,"")</f>
        <v/>
      </c>
      <c r="S12" s="36">
        <f>+IF((O12=$S$7),'Asociatividad Productiva'!$C$7,"")</f>
        <v>0.1</v>
      </c>
      <c r="T12" s="36" t="str">
        <f>+IF((O12=$T$7),'Asociatividad Productiva'!$C$8,"")</f>
        <v/>
      </c>
      <c r="U12" s="36" t="str">
        <f>+IF((O12=$U$7),'Asociatividad Productiva'!$C$9,"")</f>
        <v/>
      </c>
      <c r="V12" s="56">
        <f t="shared" si="2"/>
        <v>0.1</v>
      </c>
      <c r="W12" s="56">
        <f t="shared" si="9"/>
        <v>756.30000000000007</v>
      </c>
      <c r="X12" s="53">
        <f t="shared" si="10"/>
        <v>0</v>
      </c>
      <c r="Y12" s="62" t="str">
        <f t="shared" si="3"/>
        <v>2 PPP por el MTC</v>
      </c>
      <c r="Z12" s="36">
        <v>0.17</v>
      </c>
      <c r="AA12" s="56">
        <f t="shared" si="4"/>
        <v>0.1</v>
      </c>
      <c r="AB12" s="56">
        <f t="shared" si="11"/>
        <v>1.7000000000000001E-2</v>
      </c>
      <c r="AC12" s="56">
        <f t="shared" si="12"/>
        <v>4.4444444444444488E-2</v>
      </c>
      <c r="AD12" s="36">
        <v>36</v>
      </c>
      <c r="AE12" s="36" t="s">
        <v>26</v>
      </c>
      <c r="AF12" s="36" t="str">
        <f>+IF((AE12=$AF$7),'Grado de Conexión'!$C$5,"")</f>
        <v/>
      </c>
      <c r="AG12" s="36">
        <f>+IF((AE12=$AG$7),'Grado de Conexión'!$C$6,"")</f>
        <v>0.2</v>
      </c>
      <c r="AH12" s="36" t="str">
        <f>+IF((AE12=$AH$7),'Grado de Conexión'!$C$7,"")</f>
        <v/>
      </c>
      <c r="AI12" s="41">
        <f t="shared" si="13"/>
        <v>0.2</v>
      </c>
      <c r="AJ12" s="56">
        <f t="shared" si="14"/>
        <v>7.2</v>
      </c>
      <c r="AK12" s="56">
        <f t="shared" si="15"/>
        <v>0.28450704225352119</v>
      </c>
      <c r="AL12" s="42">
        <v>72</v>
      </c>
      <c r="AM12" s="53">
        <f t="shared" si="5"/>
        <v>0.17857142857142858</v>
      </c>
      <c r="AN12" s="59">
        <f t="shared" si="6"/>
        <v>15.354434998751891</v>
      </c>
      <c r="AO12" s="60">
        <f t="shared" si="7"/>
        <v>4</v>
      </c>
    </row>
    <row r="13" spans="1:41" x14ac:dyDescent="0.25">
      <c r="A13" s="33" t="s">
        <v>44</v>
      </c>
      <c r="B13" s="34" t="s">
        <v>159</v>
      </c>
      <c r="C13" s="34" t="s">
        <v>184</v>
      </c>
      <c r="D13" s="35" t="s">
        <v>166</v>
      </c>
      <c r="E13" s="34" t="s">
        <v>169</v>
      </c>
      <c r="F13" s="37"/>
      <c r="G13" s="37"/>
      <c r="H13" s="34">
        <v>1</v>
      </c>
      <c r="I13" s="50" t="str">
        <f t="shared" si="8"/>
        <v>Si</v>
      </c>
      <c r="J13" s="38">
        <v>550</v>
      </c>
      <c r="K13" s="53">
        <f t="shared" si="0"/>
        <v>0</v>
      </c>
      <c r="L13" s="38">
        <v>1169</v>
      </c>
      <c r="M13" s="53">
        <f t="shared" si="1"/>
        <v>5.5154091392136027E-2</v>
      </c>
      <c r="N13" s="39">
        <v>5.75</v>
      </c>
      <c r="O13" s="40" t="s">
        <v>144</v>
      </c>
      <c r="P13" s="38">
        <v>25765</v>
      </c>
      <c r="Q13" s="36" t="str">
        <f>+IF((O13=$Q$7),'Asociatividad Productiva'!$C$5,"")</f>
        <v/>
      </c>
      <c r="R13" s="36">
        <f>+IF((O13=$R$7),'Asociatividad Productiva'!$C$6,"")</f>
        <v>0.15</v>
      </c>
      <c r="S13" s="36" t="str">
        <f>+IF((O13=$S$7),'Asociatividad Productiva'!$C$7,"")</f>
        <v/>
      </c>
      <c r="T13" s="36" t="str">
        <f>+IF((O13=$T$7),'Asociatividad Productiva'!$C$8,"")</f>
        <v/>
      </c>
      <c r="U13" s="36" t="str">
        <f>+IF((O13=$U$7),'Asociatividad Productiva'!$C$9,"")</f>
        <v/>
      </c>
      <c r="V13" s="56">
        <f t="shared" si="2"/>
        <v>0.15</v>
      </c>
      <c r="W13" s="56">
        <f t="shared" si="9"/>
        <v>3864.75</v>
      </c>
      <c r="X13" s="53">
        <f t="shared" si="10"/>
        <v>0.34818038240532273</v>
      </c>
      <c r="Y13" s="62" t="str">
        <f t="shared" si="3"/>
        <v>3 PPP por el MTC</v>
      </c>
      <c r="Z13" s="36">
        <v>0.13</v>
      </c>
      <c r="AA13" s="56">
        <f t="shared" si="4"/>
        <v>0.15</v>
      </c>
      <c r="AB13" s="56">
        <f t="shared" si="11"/>
        <v>1.95E-2</v>
      </c>
      <c r="AC13" s="56">
        <f t="shared" si="12"/>
        <v>0.10000000000000002</v>
      </c>
      <c r="AD13" s="36">
        <v>42.1</v>
      </c>
      <c r="AE13" s="36" t="s">
        <v>25</v>
      </c>
      <c r="AF13" s="36">
        <f>+IF((AE13=$AF$7),'Grado de Conexión'!$C$5,"")</f>
        <v>0.3</v>
      </c>
      <c r="AG13" s="36" t="str">
        <f>+IF((AE13=$AG$7),'Grado de Conexión'!$C$6,"")</f>
        <v/>
      </c>
      <c r="AH13" s="36" t="str">
        <f>+IF((AE13=$AH$7),'Grado de Conexión'!$C$7,"")</f>
        <v/>
      </c>
      <c r="AI13" s="41">
        <f t="shared" si="13"/>
        <v>0.3</v>
      </c>
      <c r="AJ13" s="56">
        <f t="shared" si="14"/>
        <v>12.63</v>
      </c>
      <c r="AK13" s="56">
        <f t="shared" si="15"/>
        <v>0.53943661971830992</v>
      </c>
      <c r="AL13" s="42">
        <v>86</v>
      </c>
      <c r="AM13" s="53">
        <f t="shared" si="5"/>
        <v>0.22023809523809523</v>
      </c>
      <c r="AN13" s="59">
        <f t="shared" si="6"/>
        <v>7.0130091887538635</v>
      </c>
      <c r="AO13" s="60">
        <f t="shared" si="7"/>
        <v>7</v>
      </c>
    </row>
    <row r="14" spans="1:41" x14ac:dyDescent="0.25">
      <c r="A14" s="33" t="s">
        <v>45</v>
      </c>
      <c r="B14" s="34" t="s">
        <v>160</v>
      </c>
      <c r="C14" s="34" t="s">
        <v>185</v>
      </c>
      <c r="D14" s="35" t="s">
        <v>167</v>
      </c>
      <c r="E14" s="34" t="s">
        <v>169</v>
      </c>
      <c r="F14" s="37"/>
      <c r="G14" s="37"/>
      <c r="H14" s="34">
        <v>1</v>
      </c>
      <c r="I14" s="50" t="str">
        <f t="shared" si="8"/>
        <v>Si</v>
      </c>
      <c r="J14" s="38">
        <v>9975</v>
      </c>
      <c r="K14" s="53">
        <f t="shared" si="0"/>
        <v>1</v>
      </c>
      <c r="L14" s="38">
        <v>10060</v>
      </c>
      <c r="M14" s="53">
        <f t="shared" si="1"/>
        <v>1</v>
      </c>
      <c r="N14" s="39">
        <v>18</v>
      </c>
      <c r="O14" s="40" t="s">
        <v>143</v>
      </c>
      <c r="P14" s="38">
        <v>29054</v>
      </c>
      <c r="Q14" s="36">
        <f>+IF((O14=$Q$7),'Asociatividad Productiva'!$C$5,"")</f>
        <v>0.2</v>
      </c>
      <c r="R14" s="36" t="str">
        <f>+IF((O14=$R$7),'Asociatividad Productiva'!$C$6,"")</f>
        <v/>
      </c>
      <c r="S14" s="36" t="str">
        <f>+IF((O14=$S$7),'Asociatividad Productiva'!$C$7,"")</f>
        <v/>
      </c>
      <c r="T14" s="36" t="str">
        <f>+IF((O14=$T$7),'Asociatividad Productiva'!$C$8,"")</f>
        <v/>
      </c>
      <c r="U14" s="36" t="str">
        <f>+IF((O14=$U$7),'Asociatividad Productiva'!$C$9,"")</f>
        <v/>
      </c>
      <c r="V14" s="56">
        <f t="shared" si="2"/>
        <v>0.2</v>
      </c>
      <c r="W14" s="56">
        <f t="shared" si="9"/>
        <v>5810.8</v>
      </c>
      <c r="X14" s="53">
        <f t="shared" si="10"/>
        <v>0.56615925714349713</v>
      </c>
      <c r="Y14" s="62" t="str">
        <f t="shared" si="3"/>
        <v>4 PPP por el MTC</v>
      </c>
      <c r="Z14" s="36">
        <v>0.25</v>
      </c>
      <c r="AA14" s="56">
        <f t="shared" si="4"/>
        <v>0.2</v>
      </c>
      <c r="AB14" s="56">
        <f t="shared" si="11"/>
        <v>0.05</v>
      </c>
      <c r="AC14" s="56">
        <f t="shared" si="12"/>
        <v>0.7777777777777779</v>
      </c>
      <c r="AD14" s="36">
        <v>74.8</v>
      </c>
      <c r="AE14" s="36" t="s">
        <v>25</v>
      </c>
      <c r="AF14" s="36">
        <f>+IF((AE14=$AF$7),'Grado de Conexión'!$C$5,"")</f>
        <v>0.3</v>
      </c>
      <c r="AG14" s="36" t="str">
        <f>+IF((AE14=$AG$7),'Grado de Conexión'!$C$6,"")</f>
        <v/>
      </c>
      <c r="AH14" s="36" t="str">
        <f>+IF((AE14=$AH$7),'Grado de Conexión'!$C$7,"")</f>
        <v/>
      </c>
      <c r="AI14" s="41">
        <f t="shared" si="13"/>
        <v>0.3</v>
      </c>
      <c r="AJ14" s="56">
        <f t="shared" si="14"/>
        <v>22.439999999999998</v>
      </c>
      <c r="AK14" s="56">
        <f t="shared" si="15"/>
        <v>1</v>
      </c>
      <c r="AL14" s="42">
        <v>348</v>
      </c>
      <c r="AM14" s="53">
        <f t="shared" si="5"/>
        <v>1</v>
      </c>
      <c r="AN14" s="59">
        <f t="shared" si="6"/>
        <v>23.343937034921275</v>
      </c>
      <c r="AO14" s="60">
        <f t="shared" si="7"/>
        <v>1</v>
      </c>
    </row>
    <row r="15" spans="1:41" x14ac:dyDescent="0.25">
      <c r="A15" s="33" t="s">
        <v>46</v>
      </c>
      <c r="B15" s="34"/>
      <c r="C15" s="34"/>
      <c r="D15" s="34"/>
      <c r="E15" s="37"/>
      <c r="F15" s="37"/>
      <c r="G15" s="37"/>
      <c r="H15" s="34"/>
      <c r="I15" s="50" t="str">
        <f t="shared" si="8"/>
        <v>No</v>
      </c>
      <c r="J15" s="38"/>
      <c r="K15" s="53" t="str">
        <f t="shared" ref="K15:K17" si="17">+IF((J15=""),"",(J15-MIN($J$8:$J$107))/((MAX($J$8:$J$107)-MIN($J$8:$J$107))))</f>
        <v/>
      </c>
      <c r="L15" s="34"/>
      <c r="M15" s="53" t="str">
        <f t="shared" ref="M15:M17" si="18">+IF((L15=""),"",(L15-MIN($L$8:$L$107))/((MAX($L$8:$L$107)-MIN($L$8:$L$107))))</f>
        <v/>
      </c>
      <c r="N15" s="34"/>
      <c r="O15" s="40"/>
      <c r="P15" s="38"/>
      <c r="Q15" s="36" t="str">
        <f>+IF((O15=$Q$7),'Asociatividad Productiva'!$C$5,"")</f>
        <v/>
      </c>
      <c r="R15" s="36" t="str">
        <f>+IF((O15=$R$7),'Asociatividad Productiva'!$C$6,"")</f>
        <v/>
      </c>
      <c r="S15" s="36" t="str">
        <f>+IF((O15=$S$7),'Asociatividad Productiva'!$C$7,"")</f>
        <v/>
      </c>
      <c r="T15" s="36" t="str">
        <f>+IF((O15=$T$7),'Asociatividad Productiva'!$C$8,"")</f>
        <v/>
      </c>
      <c r="U15" s="36" t="str">
        <f>+IF((O15=$U$7),'Asociatividad Productiva'!$C$9,"")</f>
        <v/>
      </c>
      <c r="V15" s="56" t="str">
        <f t="shared" si="2"/>
        <v/>
      </c>
      <c r="W15" s="56" t="str">
        <f t="shared" si="9"/>
        <v/>
      </c>
      <c r="X15" s="53" t="str">
        <f t="shared" si="10"/>
        <v/>
      </c>
      <c r="Y15" s="62" t="str">
        <f t="shared" si="3"/>
        <v/>
      </c>
      <c r="Z15" s="36"/>
      <c r="AA15" s="56" t="str">
        <f t="shared" si="4"/>
        <v/>
      </c>
      <c r="AB15" s="56" t="str">
        <f t="shared" ref="AB15:AB78" si="19">+IF((Z15=""),"",Z15*AA15)</f>
        <v/>
      </c>
      <c r="AC15" s="56" t="str">
        <f t="shared" si="12"/>
        <v/>
      </c>
      <c r="AD15" s="36"/>
      <c r="AE15" s="36"/>
      <c r="AF15" s="36" t="str">
        <f>+IF((AE15=$AF$7),'Grado de Conexión'!$C$5,"")</f>
        <v/>
      </c>
      <c r="AG15" s="36" t="str">
        <f>+IF((AE15=$AG$7),'Grado de Conexión'!$C$6,"")</f>
        <v/>
      </c>
      <c r="AH15" s="36" t="str">
        <f>+IF((AE15=$AH$7),'Grado de Conexión'!$C$7,"")</f>
        <v/>
      </c>
      <c r="AI15" s="41" t="str">
        <f t="shared" si="13"/>
        <v/>
      </c>
      <c r="AJ15" s="56" t="str">
        <f t="shared" ref="AJ15:AJ78" si="20">+IF((AD15=""),"",AD15*AI15)</f>
        <v/>
      </c>
      <c r="AK15" s="56" t="str">
        <f t="shared" si="15"/>
        <v/>
      </c>
      <c r="AL15" s="42"/>
      <c r="AM15" s="53" t="str">
        <f t="shared" ref="AM15:AM17" si="21">+IF((AL15=""),"",((AL15-MIN($AL$8:$AL$107))/((MAX($AL$8:$AL$107)-MIN($AL$8:$AL$107)))))</f>
        <v/>
      </c>
      <c r="AN15" s="59" t="str">
        <f t="shared" si="6"/>
        <v/>
      </c>
      <c r="AO15" s="60" t="str">
        <f t="shared" si="7"/>
        <v/>
      </c>
    </row>
    <row r="16" spans="1:41" x14ac:dyDescent="0.25">
      <c r="A16" s="33" t="s">
        <v>47</v>
      </c>
      <c r="B16" s="34"/>
      <c r="C16" s="34"/>
      <c r="D16" s="34"/>
      <c r="E16" s="37"/>
      <c r="F16" s="37"/>
      <c r="G16" s="37"/>
      <c r="H16" s="34"/>
      <c r="I16" s="50" t="str">
        <f t="shared" si="8"/>
        <v>No</v>
      </c>
      <c r="J16" s="38"/>
      <c r="K16" s="53" t="str">
        <f t="shared" si="17"/>
        <v/>
      </c>
      <c r="L16" s="34"/>
      <c r="M16" s="53" t="str">
        <f t="shared" si="18"/>
        <v/>
      </c>
      <c r="N16" s="34"/>
      <c r="O16" s="40"/>
      <c r="P16" s="38"/>
      <c r="Q16" s="36" t="str">
        <f>+IF((O16=$Q$7),'Asociatividad Productiva'!$C$5,"")</f>
        <v/>
      </c>
      <c r="R16" s="36" t="str">
        <f>+IF((O16=$R$7),'Asociatividad Productiva'!$C$6,"")</f>
        <v/>
      </c>
      <c r="S16" s="36" t="str">
        <f>+IF((O16=$S$7),'Asociatividad Productiva'!$C$7,"")</f>
        <v/>
      </c>
      <c r="T16" s="36" t="str">
        <f>+IF((O16=$T$7),'Asociatividad Productiva'!$C$8,"")</f>
        <v/>
      </c>
      <c r="U16" s="36" t="str">
        <f>+IF((O16=$U$7),'Asociatividad Productiva'!$C$9,"")</f>
        <v/>
      </c>
      <c r="V16" s="56" t="str">
        <f t="shared" si="2"/>
        <v/>
      </c>
      <c r="W16" s="56" t="str">
        <f t="shared" ref="W16:W79" si="22">+IF((P16=""),"",P16*V16)</f>
        <v/>
      </c>
      <c r="X16" s="53" t="str">
        <f t="shared" si="10"/>
        <v/>
      </c>
      <c r="Y16" s="62" t="str">
        <f t="shared" si="3"/>
        <v/>
      </c>
      <c r="Z16" s="36"/>
      <c r="AA16" s="56" t="str">
        <f t="shared" si="4"/>
        <v/>
      </c>
      <c r="AB16" s="56" t="str">
        <f t="shared" si="19"/>
        <v/>
      </c>
      <c r="AC16" s="56" t="str">
        <f t="shared" si="12"/>
        <v/>
      </c>
      <c r="AD16" s="36"/>
      <c r="AE16" s="36"/>
      <c r="AF16" s="36" t="str">
        <f>+IF((AE16=$AF$7),'Grado de Conexión'!$C$5,"")</f>
        <v/>
      </c>
      <c r="AG16" s="36" t="str">
        <f>+IF((AE16=$AG$7),'Grado de Conexión'!$C$6,"")</f>
        <v/>
      </c>
      <c r="AH16" s="36" t="str">
        <f>+IF((AE16=$AH$7),'Grado de Conexión'!$C$7,"")</f>
        <v/>
      </c>
      <c r="AI16" s="41" t="str">
        <f t="shared" si="13"/>
        <v/>
      </c>
      <c r="AJ16" s="56" t="str">
        <f t="shared" si="20"/>
        <v/>
      </c>
      <c r="AK16" s="56" t="str">
        <f t="shared" si="15"/>
        <v/>
      </c>
      <c r="AL16" s="42"/>
      <c r="AM16" s="53" t="str">
        <f t="shared" si="21"/>
        <v/>
      </c>
      <c r="AN16" s="59" t="str">
        <f t="shared" si="6"/>
        <v/>
      </c>
      <c r="AO16" s="60" t="str">
        <f t="shared" si="7"/>
        <v/>
      </c>
    </row>
    <row r="17" spans="1:41" x14ac:dyDescent="0.25">
      <c r="A17" s="33" t="s">
        <v>48</v>
      </c>
      <c r="B17" s="34"/>
      <c r="C17" s="34"/>
      <c r="D17" s="34"/>
      <c r="E17" s="37"/>
      <c r="F17" s="37"/>
      <c r="G17" s="37"/>
      <c r="H17" s="34"/>
      <c r="I17" s="50" t="str">
        <f t="shared" si="8"/>
        <v>No</v>
      </c>
      <c r="J17" s="38"/>
      <c r="K17" s="53" t="str">
        <f t="shared" si="17"/>
        <v/>
      </c>
      <c r="L17" s="34"/>
      <c r="M17" s="53" t="str">
        <f t="shared" si="18"/>
        <v/>
      </c>
      <c r="N17" s="34"/>
      <c r="O17" s="40"/>
      <c r="P17" s="38"/>
      <c r="Q17" s="36" t="str">
        <f>+IF((O17=$Q$7),'Asociatividad Productiva'!$C$5,"")</f>
        <v/>
      </c>
      <c r="R17" s="36" t="str">
        <f>+IF((O17=$R$7),'Asociatividad Productiva'!$C$6,"")</f>
        <v/>
      </c>
      <c r="S17" s="36" t="str">
        <f>+IF((O17=$S$7),'Asociatividad Productiva'!$C$7,"")</f>
        <v/>
      </c>
      <c r="T17" s="36" t="str">
        <f>+IF((O17=$T$7),'Asociatividad Productiva'!$C$8,"")</f>
        <v/>
      </c>
      <c r="U17" s="36" t="str">
        <f>+IF((O17=$U$7),'Asociatividad Productiva'!$C$9,"")</f>
        <v/>
      </c>
      <c r="V17" s="56" t="str">
        <f t="shared" si="2"/>
        <v/>
      </c>
      <c r="W17" s="56" t="str">
        <f t="shared" si="22"/>
        <v/>
      </c>
      <c r="X17" s="53" t="str">
        <f t="shared" si="10"/>
        <v/>
      </c>
      <c r="Y17" s="62" t="str">
        <f t="shared" si="3"/>
        <v/>
      </c>
      <c r="Z17" s="36"/>
      <c r="AA17" s="56" t="str">
        <f t="shared" si="4"/>
        <v/>
      </c>
      <c r="AB17" s="56" t="str">
        <f t="shared" si="19"/>
        <v/>
      </c>
      <c r="AC17" s="56" t="str">
        <f t="shared" si="12"/>
        <v/>
      </c>
      <c r="AD17" s="36"/>
      <c r="AE17" s="36"/>
      <c r="AF17" s="36" t="str">
        <f>+IF((AE17=$AF$7),'Grado de Conexión'!$C$5,"")</f>
        <v/>
      </c>
      <c r="AG17" s="36" t="str">
        <f>+IF((AE17=$AG$7),'Grado de Conexión'!$C$6,"")</f>
        <v/>
      </c>
      <c r="AH17" s="36" t="str">
        <f>+IF((AE17=$AH$7),'Grado de Conexión'!$C$7,"")</f>
        <v/>
      </c>
      <c r="AI17" s="41" t="str">
        <f t="shared" si="13"/>
        <v/>
      </c>
      <c r="AJ17" s="56" t="str">
        <f t="shared" si="20"/>
        <v/>
      </c>
      <c r="AK17" s="56" t="str">
        <f t="shared" si="15"/>
        <v/>
      </c>
      <c r="AL17" s="42"/>
      <c r="AM17" s="53" t="str">
        <f t="shared" si="21"/>
        <v/>
      </c>
      <c r="AN17" s="59" t="str">
        <f t="shared" si="6"/>
        <v/>
      </c>
      <c r="AO17" s="60" t="str">
        <f t="shared" si="7"/>
        <v/>
      </c>
    </row>
    <row r="18" spans="1:41" x14ac:dyDescent="0.25">
      <c r="A18" s="33" t="s">
        <v>49</v>
      </c>
      <c r="B18" s="34"/>
      <c r="C18" s="34"/>
      <c r="D18" s="34"/>
      <c r="E18" s="37"/>
      <c r="F18" s="37"/>
      <c r="G18" s="37"/>
      <c r="H18" s="34"/>
      <c r="I18" s="50" t="str">
        <f t="shared" si="8"/>
        <v>No</v>
      </c>
      <c r="J18" s="38"/>
      <c r="K18" s="53" t="str">
        <f t="shared" ref="K18:K49" si="23">+IF((J18=""),"",(J18-MIN($J$8:$J$107))/((MAX($J$8:$J$107)-MIN($J$8:$J$107))))</f>
        <v/>
      </c>
      <c r="L18" s="34"/>
      <c r="M18" s="53" t="str">
        <f>+IF((L18=""),"",(L18-MIN($L$8:$L$107))/((MAX($L$8:$L$107)-MIN($L$8:$L$107))))</f>
        <v/>
      </c>
      <c r="N18" s="37"/>
      <c r="O18" s="40"/>
      <c r="P18" s="38"/>
      <c r="Q18" s="36" t="str">
        <f>+IF((O18=$Q$7),'Asociatividad Productiva'!$C$5,"")</f>
        <v/>
      </c>
      <c r="R18" s="36" t="str">
        <f>+IF((O18=$R$7),'Asociatividad Productiva'!$C$6,"")</f>
        <v/>
      </c>
      <c r="S18" s="36" t="str">
        <f>+IF((O18=$S$7),'Asociatividad Productiva'!$C$7,"")</f>
        <v/>
      </c>
      <c r="T18" s="36" t="str">
        <f>+IF((O18=$T$7),'Asociatividad Productiva'!$C$8,"")</f>
        <v/>
      </c>
      <c r="U18" s="36" t="str">
        <f>+IF((O18=$U$7),'Asociatividad Productiva'!$C$9,"")</f>
        <v/>
      </c>
      <c r="V18" s="56" t="str">
        <f t="shared" si="2"/>
        <v/>
      </c>
      <c r="W18" s="56" t="str">
        <f t="shared" si="22"/>
        <v/>
      </c>
      <c r="X18" s="53" t="str">
        <f t="shared" si="10"/>
        <v/>
      </c>
      <c r="Y18" s="62" t="str">
        <f t="shared" si="3"/>
        <v/>
      </c>
      <c r="Z18" s="36"/>
      <c r="AA18" s="56" t="str">
        <f t="shared" si="4"/>
        <v/>
      </c>
      <c r="AB18" s="56" t="str">
        <f t="shared" si="19"/>
        <v/>
      </c>
      <c r="AC18" s="56" t="str">
        <f t="shared" si="12"/>
        <v/>
      </c>
      <c r="AD18" s="36"/>
      <c r="AE18" s="36"/>
      <c r="AF18" s="36" t="str">
        <f>+IF((AE18=$AF$7),'Grado de Conexión'!$C$5,"")</f>
        <v/>
      </c>
      <c r="AG18" s="36" t="str">
        <f>+IF((AE18=$AG$7),'Grado de Conexión'!$C$6,"")</f>
        <v/>
      </c>
      <c r="AH18" s="36" t="str">
        <f>+IF((AE18=$AH$7),'Grado de Conexión'!$C$7,"")</f>
        <v/>
      </c>
      <c r="AI18" s="41" t="str">
        <f t="shared" ref="AI18:AI23" si="24">+IF((AE18=""),"",SUM(AF18:AH18))</f>
        <v/>
      </c>
      <c r="AJ18" s="56" t="str">
        <f t="shared" si="20"/>
        <v/>
      </c>
      <c r="AK18" s="56" t="str">
        <f t="shared" si="15"/>
        <v/>
      </c>
      <c r="AL18" s="42"/>
      <c r="AM18" s="53" t="str">
        <f t="shared" ref="AM18:AM49" si="25">+IF((AL18=""),"",((AL18-MIN($AL$8:$AL$107))/((MAX($AL$8:$AL$107)-MIN($AL$8:$AL$107)))))</f>
        <v/>
      </c>
      <c r="AN18" s="59" t="str">
        <f t="shared" si="6"/>
        <v/>
      </c>
      <c r="AO18" s="60" t="str">
        <f t="shared" si="7"/>
        <v/>
      </c>
    </row>
    <row r="19" spans="1:41" x14ac:dyDescent="0.25">
      <c r="A19" s="33" t="s">
        <v>50</v>
      </c>
      <c r="B19" s="34"/>
      <c r="C19" s="34"/>
      <c r="D19" s="34"/>
      <c r="E19" s="37"/>
      <c r="F19" s="37"/>
      <c r="G19" s="37"/>
      <c r="H19" s="34"/>
      <c r="I19" s="50" t="str">
        <f t="shared" si="8"/>
        <v>No</v>
      </c>
      <c r="J19" s="38"/>
      <c r="K19" s="53" t="str">
        <f t="shared" si="23"/>
        <v/>
      </c>
      <c r="L19" s="34"/>
      <c r="M19" s="53" t="str">
        <f>+IF((L19=""),"",(L19-MIN($L$8:$L$107))/((MAX($L$8:$L$107)-MIN($L$8:$L$107))))</f>
        <v/>
      </c>
      <c r="N19" s="37"/>
      <c r="O19" s="40"/>
      <c r="P19" s="38"/>
      <c r="Q19" s="36" t="str">
        <f>+IF((O19=$Q$7),'Asociatividad Productiva'!$C$5,"")</f>
        <v/>
      </c>
      <c r="R19" s="36" t="str">
        <f>+IF((O19=$R$7),'Asociatividad Productiva'!$C$6,"")</f>
        <v/>
      </c>
      <c r="S19" s="36" t="str">
        <f>+IF((O19=$S$7),'Asociatividad Productiva'!$C$7,"")</f>
        <v/>
      </c>
      <c r="T19" s="36" t="str">
        <f>+IF((O19=$T$7),'Asociatividad Productiva'!$C$8,"")</f>
        <v/>
      </c>
      <c r="U19" s="36" t="str">
        <f>+IF((O19=$U$7),'Asociatividad Productiva'!$C$9,"")</f>
        <v/>
      </c>
      <c r="V19" s="56" t="str">
        <f t="shared" si="2"/>
        <v/>
      </c>
      <c r="W19" s="56" t="str">
        <f t="shared" si="22"/>
        <v/>
      </c>
      <c r="X19" s="53" t="str">
        <f t="shared" si="10"/>
        <v/>
      </c>
      <c r="Y19" s="62" t="str">
        <f t="shared" si="3"/>
        <v/>
      </c>
      <c r="Z19" s="36"/>
      <c r="AA19" s="56" t="str">
        <f t="shared" si="4"/>
        <v/>
      </c>
      <c r="AB19" s="56" t="str">
        <f t="shared" si="19"/>
        <v/>
      </c>
      <c r="AC19" s="56" t="str">
        <f t="shared" si="12"/>
        <v/>
      </c>
      <c r="AD19" s="36"/>
      <c r="AE19" s="36"/>
      <c r="AF19" s="36" t="str">
        <f>+IF((AE19=$AF$7),'Grado de Conexión'!$C$5,"")</f>
        <v/>
      </c>
      <c r="AG19" s="36" t="str">
        <f>+IF((AE19=$AG$7),'Grado de Conexión'!$C$6,"")</f>
        <v/>
      </c>
      <c r="AH19" s="36" t="str">
        <f>+IF((AE19=$AH$7),'Grado de Conexión'!$C$7,"")</f>
        <v/>
      </c>
      <c r="AI19" s="41" t="str">
        <f t="shared" si="24"/>
        <v/>
      </c>
      <c r="AJ19" s="56" t="str">
        <f t="shared" si="20"/>
        <v/>
      </c>
      <c r="AK19" s="56" t="str">
        <f t="shared" si="15"/>
        <v/>
      </c>
      <c r="AL19" s="42"/>
      <c r="AM19" s="53" t="str">
        <f t="shared" si="25"/>
        <v/>
      </c>
      <c r="AN19" s="59" t="str">
        <f t="shared" si="6"/>
        <v/>
      </c>
      <c r="AO19" s="60" t="str">
        <f t="shared" si="7"/>
        <v/>
      </c>
    </row>
    <row r="20" spans="1:41" x14ac:dyDescent="0.25">
      <c r="A20" s="33" t="s">
        <v>51</v>
      </c>
      <c r="B20" s="34"/>
      <c r="C20" s="34"/>
      <c r="D20" s="34"/>
      <c r="E20" s="37"/>
      <c r="F20" s="37"/>
      <c r="G20" s="37"/>
      <c r="H20" s="34"/>
      <c r="I20" s="50" t="str">
        <f t="shared" si="8"/>
        <v>No</v>
      </c>
      <c r="J20" s="38"/>
      <c r="K20" s="53" t="str">
        <f t="shared" si="23"/>
        <v/>
      </c>
      <c r="L20" s="34"/>
      <c r="M20" s="53" t="str">
        <f>+IF((L20=""),"",(L20-MIN($L$8:$L$107))/((MAX($L$8:$L$107)-MIN($L$8:$L$107))))</f>
        <v/>
      </c>
      <c r="N20" s="37"/>
      <c r="O20" s="40"/>
      <c r="P20" s="38"/>
      <c r="Q20" s="36" t="str">
        <f>+IF((O20=$Q$7),'Asociatividad Productiva'!$C$5,"")</f>
        <v/>
      </c>
      <c r="R20" s="36" t="str">
        <f>+IF((O20=$R$7),'Asociatividad Productiva'!$C$6,"")</f>
        <v/>
      </c>
      <c r="S20" s="36" t="str">
        <f>+IF((O20=$S$7),'Asociatividad Productiva'!$C$7,"")</f>
        <v/>
      </c>
      <c r="T20" s="36" t="str">
        <f>+IF((O20=$T$7),'Asociatividad Productiva'!$C$8,"")</f>
        <v/>
      </c>
      <c r="U20" s="36" t="str">
        <f>+IF((O20=$U$7),'Asociatividad Productiva'!$C$9,"")</f>
        <v/>
      </c>
      <c r="V20" s="56" t="str">
        <f t="shared" si="2"/>
        <v/>
      </c>
      <c r="W20" s="56" t="str">
        <f t="shared" si="22"/>
        <v/>
      </c>
      <c r="X20" s="53" t="str">
        <f t="shared" si="10"/>
        <v/>
      </c>
      <c r="Y20" s="62" t="str">
        <f t="shared" si="3"/>
        <v/>
      </c>
      <c r="Z20" s="36"/>
      <c r="AA20" s="56" t="str">
        <f t="shared" si="4"/>
        <v/>
      </c>
      <c r="AB20" s="56" t="str">
        <f t="shared" si="19"/>
        <v/>
      </c>
      <c r="AC20" s="56" t="str">
        <f t="shared" si="12"/>
        <v/>
      </c>
      <c r="AD20" s="36"/>
      <c r="AE20" s="36"/>
      <c r="AF20" s="36" t="str">
        <f>+IF((AE20=$AF$7),'Grado de Conexión'!$C$5,"")</f>
        <v/>
      </c>
      <c r="AG20" s="36" t="str">
        <f>+IF((AE20=$AG$7),'Grado de Conexión'!$C$6,"")</f>
        <v/>
      </c>
      <c r="AH20" s="36" t="str">
        <f>+IF((AE20=$AH$7),'Grado de Conexión'!$C$7,"")</f>
        <v/>
      </c>
      <c r="AI20" s="41" t="str">
        <f t="shared" si="24"/>
        <v/>
      </c>
      <c r="AJ20" s="56" t="str">
        <f t="shared" si="20"/>
        <v/>
      </c>
      <c r="AK20" s="56" t="str">
        <f t="shared" si="15"/>
        <v/>
      </c>
      <c r="AL20" s="42"/>
      <c r="AM20" s="53" t="str">
        <f t="shared" si="25"/>
        <v/>
      </c>
      <c r="AN20" s="59" t="str">
        <f t="shared" si="6"/>
        <v/>
      </c>
      <c r="AO20" s="60" t="str">
        <f t="shared" si="7"/>
        <v/>
      </c>
    </row>
    <row r="21" spans="1:41" x14ac:dyDescent="0.25">
      <c r="A21" s="33" t="s">
        <v>52</v>
      </c>
      <c r="B21" s="34"/>
      <c r="C21" s="34"/>
      <c r="D21" s="34"/>
      <c r="E21" s="37"/>
      <c r="F21" s="37"/>
      <c r="G21" s="37"/>
      <c r="H21" s="34"/>
      <c r="I21" s="50" t="str">
        <f t="shared" si="8"/>
        <v>No</v>
      </c>
      <c r="J21" s="38"/>
      <c r="K21" s="53" t="str">
        <f t="shared" si="23"/>
        <v/>
      </c>
      <c r="L21" s="34"/>
      <c r="M21" s="53"/>
      <c r="N21" s="37"/>
      <c r="O21" s="40"/>
      <c r="P21" s="38"/>
      <c r="Q21" s="36" t="str">
        <f>+IF((O21=$Q$7),'Asociatividad Productiva'!$C$5,"")</f>
        <v/>
      </c>
      <c r="R21" s="36" t="str">
        <f>+IF((O21=$R$7),'Asociatividad Productiva'!$C$6,"")</f>
        <v/>
      </c>
      <c r="S21" s="36" t="str">
        <f>+IF((O21=$S$7),'Asociatividad Productiva'!$C$7,"")</f>
        <v/>
      </c>
      <c r="T21" s="36" t="str">
        <f>+IF((O21=$T$7),'Asociatividad Productiva'!$C$8,"")</f>
        <v/>
      </c>
      <c r="U21" s="36" t="str">
        <f>+IF((O21=$U$7),'Asociatividad Productiva'!$C$9,"")</f>
        <v/>
      </c>
      <c r="V21" s="56" t="str">
        <f t="shared" si="2"/>
        <v/>
      </c>
      <c r="W21" s="56" t="str">
        <f t="shared" si="22"/>
        <v/>
      </c>
      <c r="X21" s="53" t="str">
        <f t="shared" si="10"/>
        <v/>
      </c>
      <c r="Y21" s="62" t="str">
        <f t="shared" si="3"/>
        <v/>
      </c>
      <c r="Z21" s="36"/>
      <c r="AA21" s="56" t="str">
        <f t="shared" si="4"/>
        <v/>
      </c>
      <c r="AB21" s="56" t="str">
        <f t="shared" si="19"/>
        <v/>
      </c>
      <c r="AC21" s="56" t="str">
        <f t="shared" si="12"/>
        <v/>
      </c>
      <c r="AD21" s="36"/>
      <c r="AE21" s="36"/>
      <c r="AF21" s="36" t="str">
        <f>+IF((AE21=$AF$7),'Grado de Conexión'!$C$5,"")</f>
        <v/>
      </c>
      <c r="AG21" s="36" t="str">
        <f>+IF((AE21=$AG$7),'Grado de Conexión'!$C$6,"")</f>
        <v/>
      </c>
      <c r="AH21" s="36" t="str">
        <f>+IF((AE21=$AH$7),'Grado de Conexión'!$C$7,"")</f>
        <v/>
      </c>
      <c r="AI21" s="41" t="str">
        <f t="shared" si="24"/>
        <v/>
      </c>
      <c r="AJ21" s="56" t="str">
        <f t="shared" si="20"/>
        <v/>
      </c>
      <c r="AK21" s="56" t="str">
        <f t="shared" si="15"/>
        <v/>
      </c>
      <c r="AL21" s="42"/>
      <c r="AM21" s="53" t="str">
        <f t="shared" si="25"/>
        <v/>
      </c>
      <c r="AN21" s="59" t="str">
        <f t="shared" si="6"/>
        <v/>
      </c>
      <c r="AO21" s="60" t="str">
        <f t="shared" si="7"/>
        <v/>
      </c>
    </row>
    <row r="22" spans="1:41" x14ac:dyDescent="0.25">
      <c r="A22" s="33" t="s">
        <v>53</v>
      </c>
      <c r="B22" s="34"/>
      <c r="C22" s="34"/>
      <c r="D22" s="34"/>
      <c r="E22" s="37"/>
      <c r="F22" s="37"/>
      <c r="G22" s="37"/>
      <c r="H22" s="34"/>
      <c r="I22" s="50" t="str">
        <f t="shared" si="8"/>
        <v>No</v>
      </c>
      <c r="J22" s="38"/>
      <c r="K22" s="53" t="str">
        <f t="shared" si="23"/>
        <v/>
      </c>
      <c r="L22" s="34"/>
      <c r="M22" s="53"/>
      <c r="N22" s="37"/>
      <c r="O22" s="40"/>
      <c r="P22" s="38"/>
      <c r="Q22" s="36" t="str">
        <f>+IF((O22=$Q$7),'Asociatividad Productiva'!$C$5,"")</f>
        <v/>
      </c>
      <c r="R22" s="36" t="str">
        <f>+IF((O22=$R$7),'Asociatividad Productiva'!$C$6,"")</f>
        <v/>
      </c>
      <c r="S22" s="36" t="str">
        <f>+IF((O22=$S$7),'Asociatividad Productiva'!$C$7,"")</f>
        <v/>
      </c>
      <c r="T22" s="36" t="str">
        <f>+IF((O22=$T$7),'Asociatividad Productiva'!$C$8,"")</f>
        <v/>
      </c>
      <c r="U22" s="36" t="str">
        <f>+IF((O22=$U$7),'Asociatividad Productiva'!$C$9,"")</f>
        <v/>
      </c>
      <c r="V22" s="56" t="str">
        <f t="shared" si="2"/>
        <v/>
      </c>
      <c r="W22" s="56" t="str">
        <f t="shared" si="22"/>
        <v/>
      </c>
      <c r="X22" s="53" t="str">
        <f t="shared" si="10"/>
        <v/>
      </c>
      <c r="Y22" s="62" t="str">
        <f t="shared" si="3"/>
        <v/>
      </c>
      <c r="Z22" s="36"/>
      <c r="AA22" s="56" t="str">
        <f t="shared" si="4"/>
        <v/>
      </c>
      <c r="AB22" s="56" t="str">
        <f t="shared" si="19"/>
        <v/>
      </c>
      <c r="AC22" s="56" t="str">
        <f t="shared" si="12"/>
        <v/>
      </c>
      <c r="AD22" s="36"/>
      <c r="AE22" s="36"/>
      <c r="AF22" s="36" t="str">
        <f>+IF((AE22=$AF$7),'Grado de Conexión'!$C$5,"")</f>
        <v/>
      </c>
      <c r="AG22" s="36" t="str">
        <f>+IF((AE22=$AG$7),'Grado de Conexión'!$C$6,"")</f>
        <v/>
      </c>
      <c r="AH22" s="36" t="str">
        <f>+IF((AE22=$AH$7),'Grado de Conexión'!$C$7,"")</f>
        <v/>
      </c>
      <c r="AI22" s="41" t="str">
        <f t="shared" si="24"/>
        <v/>
      </c>
      <c r="AJ22" s="56" t="str">
        <f t="shared" si="20"/>
        <v/>
      </c>
      <c r="AK22" s="56" t="str">
        <f t="shared" si="15"/>
        <v/>
      </c>
      <c r="AL22" s="42"/>
      <c r="AM22" s="53" t="str">
        <f t="shared" si="25"/>
        <v/>
      </c>
      <c r="AN22" s="59" t="str">
        <f t="shared" si="6"/>
        <v/>
      </c>
      <c r="AO22" s="60" t="str">
        <f t="shared" si="7"/>
        <v/>
      </c>
    </row>
    <row r="23" spans="1:41" x14ac:dyDescent="0.25">
      <c r="A23" s="33" t="s">
        <v>54</v>
      </c>
      <c r="B23" s="34"/>
      <c r="C23" s="34"/>
      <c r="D23" s="34"/>
      <c r="E23" s="37"/>
      <c r="F23" s="37"/>
      <c r="G23" s="37"/>
      <c r="H23" s="34"/>
      <c r="I23" s="50" t="str">
        <f t="shared" si="8"/>
        <v>No</v>
      </c>
      <c r="J23" s="38"/>
      <c r="K23" s="53" t="str">
        <f t="shared" si="23"/>
        <v/>
      </c>
      <c r="L23" s="34"/>
      <c r="M23" s="53" t="str">
        <f t="shared" ref="M23:M54" si="26">+IF((L23=""),"",(L23-MIN($L$8:$L$107))/((MAX($L$8:$L$107)-MIN($L$8:$L$107))))</f>
        <v/>
      </c>
      <c r="N23" s="37"/>
      <c r="O23" s="40"/>
      <c r="P23" s="38"/>
      <c r="Q23" s="36" t="str">
        <f>+IF((O23=$Q$7),'Asociatividad Productiva'!$C$5,"")</f>
        <v/>
      </c>
      <c r="R23" s="36" t="str">
        <f>+IF((O23=$R$7),'Asociatividad Productiva'!$C$6,"")</f>
        <v/>
      </c>
      <c r="S23" s="36" t="str">
        <f>+IF((O23=$S$7),'Asociatividad Productiva'!$C$7,"")</f>
        <v/>
      </c>
      <c r="T23" s="36" t="str">
        <f>+IF((O23=$T$7),'Asociatividad Productiva'!$C$8,"")</f>
        <v/>
      </c>
      <c r="U23" s="36" t="str">
        <f>+IF((O23=$U$7),'Asociatividad Productiva'!$C$9,"")</f>
        <v/>
      </c>
      <c r="V23" s="56" t="str">
        <f t="shared" si="2"/>
        <v/>
      </c>
      <c r="W23" s="56" t="str">
        <f t="shared" si="22"/>
        <v/>
      </c>
      <c r="X23" s="53" t="str">
        <f t="shared" si="10"/>
        <v/>
      </c>
      <c r="Y23" s="62" t="str">
        <f t="shared" si="3"/>
        <v/>
      </c>
      <c r="Z23" s="36"/>
      <c r="AA23" s="56" t="str">
        <f t="shared" si="4"/>
        <v/>
      </c>
      <c r="AB23" s="56" t="str">
        <f t="shared" si="19"/>
        <v/>
      </c>
      <c r="AC23" s="56" t="str">
        <f t="shared" si="12"/>
        <v/>
      </c>
      <c r="AD23" s="36"/>
      <c r="AE23" s="36"/>
      <c r="AF23" s="36" t="str">
        <f>+IF((AE23=$AF$7),'Grado de Conexión'!$C$5,"")</f>
        <v/>
      </c>
      <c r="AG23" s="36" t="str">
        <f>+IF((AE23=$AG$7),'Grado de Conexión'!$C$6,"")</f>
        <v/>
      </c>
      <c r="AH23" s="36" t="str">
        <f>+IF((AE23=$AH$7),'Grado de Conexión'!$C$7,"")</f>
        <v/>
      </c>
      <c r="AI23" s="41" t="str">
        <f t="shared" si="24"/>
        <v/>
      </c>
      <c r="AJ23" s="56" t="str">
        <f t="shared" si="20"/>
        <v/>
      </c>
      <c r="AK23" s="56" t="str">
        <f t="shared" si="15"/>
        <v/>
      </c>
      <c r="AL23" s="42"/>
      <c r="AM23" s="53" t="str">
        <f t="shared" si="25"/>
        <v/>
      </c>
      <c r="AN23" s="59" t="str">
        <f t="shared" si="6"/>
        <v/>
      </c>
      <c r="AO23" s="60" t="str">
        <f t="shared" si="7"/>
        <v/>
      </c>
    </row>
    <row r="24" spans="1:41" x14ac:dyDescent="0.25">
      <c r="A24" s="33" t="s">
        <v>55</v>
      </c>
      <c r="B24" s="34"/>
      <c r="C24" s="34"/>
      <c r="D24" s="34"/>
      <c r="E24" s="37"/>
      <c r="F24" s="37"/>
      <c r="G24" s="37"/>
      <c r="H24" s="34"/>
      <c r="I24" s="50" t="str">
        <f t="shared" si="8"/>
        <v>No</v>
      </c>
      <c r="J24" s="38"/>
      <c r="K24" s="53" t="str">
        <f t="shared" si="23"/>
        <v/>
      </c>
      <c r="L24" s="34"/>
      <c r="M24" s="53" t="str">
        <f t="shared" si="26"/>
        <v/>
      </c>
      <c r="N24" s="37"/>
      <c r="O24" s="40"/>
      <c r="P24" s="38"/>
      <c r="Q24" s="36" t="str">
        <f>+IF((O24=$Q$7),'Asociatividad Productiva'!$C$5,"")</f>
        <v/>
      </c>
      <c r="R24" s="36" t="str">
        <f>+IF((O24=$R$7),'Asociatividad Productiva'!$C$6,"")</f>
        <v/>
      </c>
      <c r="S24" s="36" t="str">
        <f>+IF((O24=$S$7),'Asociatividad Productiva'!$C$7,"")</f>
        <v/>
      </c>
      <c r="T24" s="36" t="str">
        <f>+IF((O24=$T$7),'Asociatividad Productiva'!$C$8,"")</f>
        <v/>
      </c>
      <c r="U24" s="36" t="str">
        <f>+IF((O24=$U$7),'Asociatividad Productiva'!$C$9,"")</f>
        <v/>
      </c>
      <c r="V24" s="56" t="str">
        <f t="shared" si="2"/>
        <v/>
      </c>
      <c r="W24" s="56" t="str">
        <f t="shared" si="22"/>
        <v/>
      </c>
      <c r="X24" s="53" t="str">
        <f t="shared" si="10"/>
        <v/>
      </c>
      <c r="Y24" s="62" t="str">
        <f t="shared" si="3"/>
        <v/>
      </c>
      <c r="Z24" s="36"/>
      <c r="AA24" s="56" t="str">
        <f t="shared" si="4"/>
        <v/>
      </c>
      <c r="AB24" s="56" t="str">
        <f t="shared" si="19"/>
        <v/>
      </c>
      <c r="AC24" s="56" t="str">
        <f t="shared" si="12"/>
        <v/>
      </c>
      <c r="AD24" s="36"/>
      <c r="AE24" s="36"/>
      <c r="AF24" s="36" t="str">
        <f>+IF((AE24=$AF$7),'Grado de Conexión'!$C$5,"")</f>
        <v/>
      </c>
      <c r="AG24" s="36" t="str">
        <f>+IF((AE24=$AG$7),'Grado de Conexión'!$C$6,"")</f>
        <v/>
      </c>
      <c r="AH24" s="36" t="str">
        <f>+IF((AE24=$AH$7),'Grado de Conexión'!$C$7,"")</f>
        <v/>
      </c>
      <c r="AI24" s="41" t="str">
        <f t="shared" ref="AI24:AI87" si="27">+IF((AE24=""),"",SUM(AF24:AH24))</f>
        <v/>
      </c>
      <c r="AJ24" s="56" t="str">
        <f t="shared" si="20"/>
        <v/>
      </c>
      <c r="AK24" s="56" t="str">
        <f t="shared" si="15"/>
        <v/>
      </c>
      <c r="AL24" s="42"/>
      <c r="AM24" s="53" t="str">
        <f t="shared" si="25"/>
        <v/>
      </c>
      <c r="AN24" s="59" t="str">
        <f t="shared" si="6"/>
        <v/>
      </c>
      <c r="AO24" s="60" t="str">
        <f t="shared" si="7"/>
        <v/>
      </c>
    </row>
    <row r="25" spans="1:41" x14ac:dyDescent="0.25">
      <c r="A25" s="33" t="s">
        <v>56</v>
      </c>
      <c r="B25" s="34"/>
      <c r="C25" s="34"/>
      <c r="D25" s="34"/>
      <c r="E25" s="37"/>
      <c r="F25" s="37"/>
      <c r="G25" s="37"/>
      <c r="H25" s="34"/>
      <c r="I25" s="50" t="str">
        <f t="shared" si="8"/>
        <v>No</v>
      </c>
      <c r="J25" s="38"/>
      <c r="K25" s="53" t="str">
        <f t="shared" si="23"/>
        <v/>
      </c>
      <c r="L25" s="34"/>
      <c r="M25" s="53" t="str">
        <f t="shared" si="26"/>
        <v/>
      </c>
      <c r="N25" s="37"/>
      <c r="O25" s="40"/>
      <c r="P25" s="38"/>
      <c r="Q25" s="36" t="str">
        <f>+IF((O25=$Q$7),'Asociatividad Productiva'!$C$5,"")</f>
        <v/>
      </c>
      <c r="R25" s="36" t="str">
        <f>+IF((O25=$R$7),'Asociatividad Productiva'!$C$6,"")</f>
        <v/>
      </c>
      <c r="S25" s="36" t="str">
        <f>+IF((O25=$S$7),'Asociatividad Productiva'!$C$7,"")</f>
        <v/>
      </c>
      <c r="T25" s="36" t="str">
        <f>+IF((O25=$T$7),'Asociatividad Productiva'!$C$8,"")</f>
        <v/>
      </c>
      <c r="U25" s="36" t="str">
        <f>+IF((O25=$U$7),'Asociatividad Productiva'!$C$9,"")</f>
        <v/>
      </c>
      <c r="V25" s="56" t="str">
        <f t="shared" si="2"/>
        <v/>
      </c>
      <c r="W25" s="56" t="str">
        <f t="shared" si="22"/>
        <v/>
      </c>
      <c r="X25" s="53" t="str">
        <f t="shared" si="10"/>
        <v/>
      </c>
      <c r="Y25" s="62" t="str">
        <f t="shared" si="3"/>
        <v/>
      </c>
      <c r="Z25" s="36"/>
      <c r="AA25" s="56" t="str">
        <f t="shared" si="4"/>
        <v/>
      </c>
      <c r="AB25" s="56" t="str">
        <f t="shared" si="19"/>
        <v/>
      </c>
      <c r="AC25" s="56" t="str">
        <f t="shared" si="12"/>
        <v/>
      </c>
      <c r="AD25" s="36"/>
      <c r="AE25" s="36"/>
      <c r="AF25" s="36" t="str">
        <f>+IF((AE25=$AF$7),'Grado de Conexión'!$C$5,"")</f>
        <v/>
      </c>
      <c r="AG25" s="36" t="str">
        <f>+IF((AE25=$AG$7),'Grado de Conexión'!$C$6,"")</f>
        <v/>
      </c>
      <c r="AH25" s="36" t="str">
        <f>+IF((AE25=$AH$7),'Grado de Conexión'!$C$7,"")</f>
        <v/>
      </c>
      <c r="AI25" s="41" t="str">
        <f t="shared" si="27"/>
        <v/>
      </c>
      <c r="AJ25" s="56" t="str">
        <f t="shared" si="20"/>
        <v/>
      </c>
      <c r="AK25" s="56" t="str">
        <f t="shared" si="15"/>
        <v/>
      </c>
      <c r="AL25" s="42"/>
      <c r="AM25" s="53" t="str">
        <f t="shared" si="25"/>
        <v/>
      </c>
      <c r="AN25" s="59" t="str">
        <f t="shared" si="6"/>
        <v/>
      </c>
      <c r="AO25" s="60" t="str">
        <f t="shared" si="7"/>
        <v/>
      </c>
    </row>
    <row r="26" spans="1:41" x14ac:dyDescent="0.25">
      <c r="A26" s="33" t="s">
        <v>57</v>
      </c>
      <c r="B26" s="34"/>
      <c r="C26" s="34"/>
      <c r="D26" s="34"/>
      <c r="E26" s="37"/>
      <c r="F26" s="37"/>
      <c r="G26" s="37"/>
      <c r="H26" s="34"/>
      <c r="I26" s="50" t="str">
        <f t="shared" si="8"/>
        <v>No</v>
      </c>
      <c r="J26" s="38"/>
      <c r="K26" s="53" t="str">
        <f t="shared" si="23"/>
        <v/>
      </c>
      <c r="L26" s="34"/>
      <c r="M26" s="53" t="str">
        <f t="shared" si="26"/>
        <v/>
      </c>
      <c r="N26" s="37"/>
      <c r="O26" s="40"/>
      <c r="P26" s="38"/>
      <c r="Q26" s="36" t="str">
        <f>+IF((O26=$Q$7),'Asociatividad Productiva'!$C$5,"")</f>
        <v/>
      </c>
      <c r="R26" s="36" t="str">
        <f>+IF((O26=$R$7),'Asociatividad Productiva'!$C$6,"")</f>
        <v/>
      </c>
      <c r="S26" s="36" t="str">
        <f>+IF((O26=$S$7),'Asociatividad Productiva'!$C$7,"")</f>
        <v/>
      </c>
      <c r="T26" s="36" t="str">
        <f>+IF((O26=$T$7),'Asociatividad Productiva'!$C$8,"")</f>
        <v/>
      </c>
      <c r="U26" s="36" t="str">
        <f>+IF((O26=$U$7),'Asociatividad Productiva'!$C$9,"")</f>
        <v/>
      </c>
      <c r="V26" s="56" t="str">
        <f t="shared" si="2"/>
        <v/>
      </c>
      <c r="W26" s="56" t="str">
        <f t="shared" si="22"/>
        <v/>
      </c>
      <c r="X26" s="53" t="str">
        <f t="shared" si="10"/>
        <v/>
      </c>
      <c r="Y26" s="62" t="str">
        <f t="shared" si="3"/>
        <v/>
      </c>
      <c r="Z26" s="36"/>
      <c r="AA26" s="56" t="str">
        <f t="shared" si="4"/>
        <v/>
      </c>
      <c r="AB26" s="56" t="str">
        <f t="shared" si="19"/>
        <v/>
      </c>
      <c r="AC26" s="56" t="str">
        <f t="shared" si="12"/>
        <v/>
      </c>
      <c r="AD26" s="36"/>
      <c r="AE26" s="36"/>
      <c r="AF26" s="36" t="str">
        <f>+IF((AE26=$AF$7),'Grado de Conexión'!$C$5,"")</f>
        <v/>
      </c>
      <c r="AG26" s="36" t="str">
        <f>+IF((AE26=$AG$7),'Grado de Conexión'!$C$6,"")</f>
        <v/>
      </c>
      <c r="AH26" s="36" t="str">
        <f>+IF((AE26=$AH$7),'Grado de Conexión'!$C$7,"")</f>
        <v/>
      </c>
      <c r="AI26" s="41" t="str">
        <f t="shared" si="27"/>
        <v/>
      </c>
      <c r="AJ26" s="56" t="str">
        <f t="shared" si="20"/>
        <v/>
      </c>
      <c r="AK26" s="56" t="str">
        <f t="shared" si="15"/>
        <v/>
      </c>
      <c r="AL26" s="42"/>
      <c r="AM26" s="53" t="str">
        <f t="shared" si="25"/>
        <v/>
      </c>
      <c r="AN26" s="59" t="str">
        <f t="shared" si="6"/>
        <v/>
      </c>
      <c r="AO26" s="60" t="str">
        <f t="shared" si="7"/>
        <v/>
      </c>
    </row>
    <row r="27" spans="1:41" x14ac:dyDescent="0.25">
      <c r="A27" s="33" t="s">
        <v>58</v>
      </c>
      <c r="B27" s="34"/>
      <c r="C27" s="34"/>
      <c r="D27" s="34"/>
      <c r="E27" s="37"/>
      <c r="F27" s="37"/>
      <c r="G27" s="37"/>
      <c r="H27" s="34"/>
      <c r="I27" s="50" t="str">
        <f t="shared" si="8"/>
        <v>No</v>
      </c>
      <c r="J27" s="38"/>
      <c r="K27" s="53" t="str">
        <f t="shared" si="23"/>
        <v/>
      </c>
      <c r="L27" s="34"/>
      <c r="M27" s="53" t="str">
        <f t="shared" si="26"/>
        <v/>
      </c>
      <c r="N27" s="37"/>
      <c r="O27" s="40"/>
      <c r="P27" s="38"/>
      <c r="Q27" s="36" t="str">
        <f>+IF((O27=$Q$7),'Asociatividad Productiva'!$C$5,"")</f>
        <v/>
      </c>
      <c r="R27" s="36" t="str">
        <f>+IF((O27=$R$7),'Asociatividad Productiva'!$C$6,"")</f>
        <v/>
      </c>
      <c r="S27" s="36" t="str">
        <f>+IF((O27=$S$7),'Asociatividad Productiva'!$C$7,"")</f>
        <v/>
      </c>
      <c r="T27" s="36" t="str">
        <f>+IF((O27=$T$7),'Asociatividad Productiva'!$C$8,"")</f>
        <v/>
      </c>
      <c r="U27" s="36" t="str">
        <f>+IF((O27=$U$7),'Asociatividad Productiva'!$C$9,"")</f>
        <v/>
      </c>
      <c r="V27" s="56" t="str">
        <f t="shared" si="2"/>
        <v/>
      </c>
      <c r="W27" s="56" t="str">
        <f t="shared" si="22"/>
        <v/>
      </c>
      <c r="X27" s="53" t="str">
        <f t="shared" si="10"/>
        <v/>
      </c>
      <c r="Y27" s="62" t="str">
        <f t="shared" si="3"/>
        <v/>
      </c>
      <c r="Z27" s="36"/>
      <c r="AA27" s="56" t="str">
        <f t="shared" si="4"/>
        <v/>
      </c>
      <c r="AB27" s="56" t="str">
        <f t="shared" si="19"/>
        <v/>
      </c>
      <c r="AC27" s="56" t="str">
        <f t="shared" si="12"/>
        <v/>
      </c>
      <c r="AD27" s="36"/>
      <c r="AE27" s="36"/>
      <c r="AF27" s="36" t="str">
        <f>+IF((AE27=$AF$7),'Grado de Conexión'!$C$5,"")</f>
        <v/>
      </c>
      <c r="AG27" s="36" t="str">
        <f>+IF((AE27=$AG$7),'Grado de Conexión'!$C$6,"")</f>
        <v/>
      </c>
      <c r="AH27" s="36" t="str">
        <f>+IF((AE27=$AH$7),'Grado de Conexión'!$C$7,"")</f>
        <v/>
      </c>
      <c r="AI27" s="41" t="str">
        <f t="shared" si="27"/>
        <v/>
      </c>
      <c r="AJ27" s="56" t="str">
        <f t="shared" si="20"/>
        <v/>
      </c>
      <c r="AK27" s="56" t="str">
        <f t="shared" si="15"/>
        <v/>
      </c>
      <c r="AL27" s="42"/>
      <c r="AM27" s="53" t="str">
        <f t="shared" si="25"/>
        <v/>
      </c>
      <c r="AN27" s="59" t="str">
        <f t="shared" si="6"/>
        <v/>
      </c>
      <c r="AO27" s="60" t="str">
        <f t="shared" si="7"/>
        <v/>
      </c>
    </row>
    <row r="28" spans="1:41" x14ac:dyDescent="0.25">
      <c r="A28" s="33" t="s">
        <v>59</v>
      </c>
      <c r="B28" s="34"/>
      <c r="C28" s="34"/>
      <c r="D28" s="34"/>
      <c r="E28" s="37"/>
      <c r="F28" s="37"/>
      <c r="G28" s="37"/>
      <c r="H28" s="34"/>
      <c r="I28" s="50" t="str">
        <f t="shared" si="8"/>
        <v>No</v>
      </c>
      <c r="J28" s="38"/>
      <c r="K28" s="53" t="str">
        <f t="shared" si="23"/>
        <v/>
      </c>
      <c r="L28" s="34"/>
      <c r="M28" s="53" t="str">
        <f t="shared" si="26"/>
        <v/>
      </c>
      <c r="N28" s="37"/>
      <c r="O28" s="40"/>
      <c r="P28" s="38"/>
      <c r="Q28" s="36" t="str">
        <f>+IF((O28=$Q$7),'Asociatividad Productiva'!$C$5,"")</f>
        <v/>
      </c>
      <c r="R28" s="36" t="str">
        <f>+IF((O28=$R$7),'Asociatividad Productiva'!$C$6,"")</f>
        <v/>
      </c>
      <c r="S28" s="36" t="str">
        <f>+IF((O28=$S$7),'Asociatividad Productiva'!$C$7,"")</f>
        <v/>
      </c>
      <c r="T28" s="36" t="str">
        <f>+IF((O28=$T$7),'Asociatividad Productiva'!$C$8,"")</f>
        <v/>
      </c>
      <c r="U28" s="36" t="str">
        <f>+IF((O28=$U$7),'Asociatividad Productiva'!$C$9,"")</f>
        <v/>
      </c>
      <c r="V28" s="56" t="str">
        <f t="shared" si="2"/>
        <v/>
      </c>
      <c r="W28" s="56" t="str">
        <f t="shared" si="22"/>
        <v/>
      </c>
      <c r="X28" s="53" t="str">
        <f t="shared" si="10"/>
        <v/>
      </c>
      <c r="Y28" s="62" t="str">
        <f t="shared" si="3"/>
        <v/>
      </c>
      <c r="Z28" s="36"/>
      <c r="AA28" s="56" t="str">
        <f t="shared" si="4"/>
        <v/>
      </c>
      <c r="AB28" s="56" t="str">
        <f t="shared" si="19"/>
        <v/>
      </c>
      <c r="AC28" s="56" t="str">
        <f t="shared" si="12"/>
        <v/>
      </c>
      <c r="AD28" s="36"/>
      <c r="AE28" s="36"/>
      <c r="AF28" s="36" t="str">
        <f>+IF((AE28=$AF$7),'Grado de Conexión'!$C$5,"")</f>
        <v/>
      </c>
      <c r="AG28" s="36" t="str">
        <f>+IF((AE28=$AG$7),'Grado de Conexión'!$C$6,"")</f>
        <v/>
      </c>
      <c r="AH28" s="36" t="str">
        <f>+IF((AE28=$AH$7),'Grado de Conexión'!$C$7,"")</f>
        <v/>
      </c>
      <c r="AI28" s="41" t="str">
        <f t="shared" si="27"/>
        <v/>
      </c>
      <c r="AJ28" s="56" t="str">
        <f t="shared" si="20"/>
        <v/>
      </c>
      <c r="AK28" s="56" t="str">
        <f t="shared" si="15"/>
        <v/>
      </c>
      <c r="AL28" s="42"/>
      <c r="AM28" s="53" t="str">
        <f t="shared" si="25"/>
        <v/>
      </c>
      <c r="AN28" s="59" t="str">
        <f t="shared" si="6"/>
        <v/>
      </c>
      <c r="AO28" s="60" t="str">
        <f t="shared" si="7"/>
        <v/>
      </c>
    </row>
    <row r="29" spans="1:41" x14ac:dyDescent="0.25">
      <c r="A29" s="33" t="s">
        <v>60</v>
      </c>
      <c r="B29" s="34"/>
      <c r="C29" s="34"/>
      <c r="D29" s="34"/>
      <c r="E29" s="37"/>
      <c r="F29" s="37"/>
      <c r="G29" s="37"/>
      <c r="H29" s="34"/>
      <c r="I29" s="50" t="str">
        <f t="shared" si="8"/>
        <v>No</v>
      </c>
      <c r="J29" s="38"/>
      <c r="K29" s="53" t="str">
        <f t="shared" si="23"/>
        <v/>
      </c>
      <c r="L29" s="34"/>
      <c r="M29" s="53" t="str">
        <f t="shared" si="26"/>
        <v/>
      </c>
      <c r="N29" s="37"/>
      <c r="O29" s="40"/>
      <c r="P29" s="38"/>
      <c r="Q29" s="36" t="str">
        <f>+IF((O29=$Q$7),'Asociatividad Productiva'!$C$5,"")</f>
        <v/>
      </c>
      <c r="R29" s="36" t="str">
        <f>+IF((O29=$R$7),'Asociatividad Productiva'!$C$6,"")</f>
        <v/>
      </c>
      <c r="S29" s="36" t="str">
        <f>+IF((O29=$S$7),'Asociatividad Productiva'!$C$7,"")</f>
        <v/>
      </c>
      <c r="T29" s="36" t="str">
        <f>+IF((O29=$T$7),'Asociatividad Productiva'!$C$8,"")</f>
        <v/>
      </c>
      <c r="U29" s="36" t="str">
        <f>+IF((O29=$U$7),'Asociatividad Productiva'!$C$9,"")</f>
        <v/>
      </c>
      <c r="V29" s="56" t="str">
        <f t="shared" si="2"/>
        <v/>
      </c>
      <c r="W29" s="56" t="str">
        <f t="shared" si="22"/>
        <v/>
      </c>
      <c r="X29" s="53" t="str">
        <f t="shared" si="10"/>
        <v/>
      </c>
      <c r="Y29" s="62" t="str">
        <f t="shared" si="3"/>
        <v/>
      </c>
      <c r="Z29" s="36"/>
      <c r="AA29" s="56" t="str">
        <f t="shared" si="4"/>
        <v/>
      </c>
      <c r="AB29" s="56" t="str">
        <f t="shared" si="19"/>
        <v/>
      </c>
      <c r="AC29" s="56" t="str">
        <f t="shared" si="12"/>
        <v/>
      </c>
      <c r="AD29" s="36"/>
      <c r="AE29" s="36"/>
      <c r="AF29" s="36" t="str">
        <f>+IF((AE29=$AF$7),'Grado de Conexión'!$C$5,"")</f>
        <v/>
      </c>
      <c r="AG29" s="36" t="str">
        <f>+IF((AE29=$AG$7),'Grado de Conexión'!$C$6,"")</f>
        <v/>
      </c>
      <c r="AH29" s="36" t="str">
        <f>+IF((AE29=$AH$7),'Grado de Conexión'!$C$7,"")</f>
        <v/>
      </c>
      <c r="AI29" s="41" t="str">
        <f t="shared" si="27"/>
        <v/>
      </c>
      <c r="AJ29" s="56" t="str">
        <f t="shared" si="20"/>
        <v/>
      </c>
      <c r="AK29" s="56" t="str">
        <f t="shared" si="15"/>
        <v/>
      </c>
      <c r="AL29" s="42"/>
      <c r="AM29" s="53" t="str">
        <f t="shared" si="25"/>
        <v/>
      </c>
      <c r="AN29" s="59" t="str">
        <f t="shared" si="6"/>
        <v/>
      </c>
      <c r="AO29" s="60" t="str">
        <f t="shared" si="7"/>
        <v/>
      </c>
    </row>
    <row r="30" spans="1:41" x14ac:dyDescent="0.25">
      <c r="A30" s="33" t="s">
        <v>61</v>
      </c>
      <c r="B30" s="34"/>
      <c r="C30" s="34"/>
      <c r="D30" s="34"/>
      <c r="E30" s="37"/>
      <c r="F30" s="37"/>
      <c r="G30" s="37"/>
      <c r="H30" s="34"/>
      <c r="I30" s="50" t="str">
        <f t="shared" si="8"/>
        <v>No</v>
      </c>
      <c r="J30" s="38"/>
      <c r="K30" s="53" t="str">
        <f t="shared" si="23"/>
        <v/>
      </c>
      <c r="L30" s="34"/>
      <c r="M30" s="53" t="str">
        <f t="shared" si="26"/>
        <v/>
      </c>
      <c r="N30" s="37"/>
      <c r="O30" s="40"/>
      <c r="P30" s="38"/>
      <c r="Q30" s="36" t="str">
        <f>+IF((O30=$Q$7),'Asociatividad Productiva'!$C$5,"")</f>
        <v/>
      </c>
      <c r="R30" s="36" t="str">
        <f>+IF((O30=$R$7),'Asociatividad Productiva'!$C$6,"")</f>
        <v/>
      </c>
      <c r="S30" s="36" t="str">
        <f>+IF((O30=$S$7),'Asociatividad Productiva'!$C$7,"")</f>
        <v/>
      </c>
      <c r="T30" s="36" t="str">
        <f>+IF((O30=$T$7),'Asociatividad Productiva'!$C$8,"")</f>
        <v/>
      </c>
      <c r="U30" s="36" t="str">
        <f>+IF((O30=$U$7),'Asociatividad Productiva'!$C$9,"")</f>
        <v/>
      </c>
      <c r="V30" s="56" t="str">
        <f t="shared" si="2"/>
        <v/>
      </c>
      <c r="W30" s="56" t="str">
        <f t="shared" si="22"/>
        <v/>
      </c>
      <c r="X30" s="53" t="str">
        <f t="shared" si="10"/>
        <v/>
      </c>
      <c r="Y30" s="62" t="str">
        <f t="shared" si="3"/>
        <v/>
      </c>
      <c r="Z30" s="36"/>
      <c r="AA30" s="56" t="str">
        <f t="shared" si="4"/>
        <v/>
      </c>
      <c r="AB30" s="56" t="str">
        <f t="shared" si="19"/>
        <v/>
      </c>
      <c r="AC30" s="56" t="str">
        <f t="shared" si="12"/>
        <v/>
      </c>
      <c r="AD30" s="36"/>
      <c r="AE30" s="36"/>
      <c r="AF30" s="36" t="str">
        <f>+IF((AE30=$AF$7),'Grado de Conexión'!$C$5,"")</f>
        <v/>
      </c>
      <c r="AG30" s="36" t="str">
        <f>+IF((AE30=$AG$7),'Grado de Conexión'!$C$6,"")</f>
        <v/>
      </c>
      <c r="AH30" s="36" t="str">
        <f>+IF((AE30=$AH$7),'Grado de Conexión'!$C$7,"")</f>
        <v/>
      </c>
      <c r="AI30" s="41" t="str">
        <f t="shared" si="27"/>
        <v/>
      </c>
      <c r="AJ30" s="56" t="str">
        <f t="shared" si="20"/>
        <v/>
      </c>
      <c r="AK30" s="56" t="str">
        <f t="shared" si="15"/>
        <v/>
      </c>
      <c r="AL30" s="42"/>
      <c r="AM30" s="53" t="str">
        <f t="shared" si="25"/>
        <v/>
      </c>
      <c r="AN30" s="59" t="str">
        <f t="shared" si="6"/>
        <v/>
      </c>
      <c r="AO30" s="60" t="str">
        <f t="shared" si="7"/>
        <v/>
      </c>
    </row>
    <row r="31" spans="1:41" x14ac:dyDescent="0.25">
      <c r="A31" s="33" t="s">
        <v>62</v>
      </c>
      <c r="B31" s="34"/>
      <c r="C31" s="34"/>
      <c r="D31" s="34"/>
      <c r="E31" s="37"/>
      <c r="F31" s="37"/>
      <c r="G31" s="37"/>
      <c r="H31" s="34"/>
      <c r="I31" s="50" t="str">
        <f t="shared" si="8"/>
        <v>No</v>
      </c>
      <c r="J31" s="38"/>
      <c r="K31" s="53" t="str">
        <f t="shared" si="23"/>
        <v/>
      </c>
      <c r="L31" s="34"/>
      <c r="M31" s="53" t="str">
        <f t="shared" si="26"/>
        <v/>
      </c>
      <c r="N31" s="37"/>
      <c r="O31" s="40"/>
      <c r="P31" s="38"/>
      <c r="Q31" s="36" t="str">
        <f>+IF((O31=$Q$7),'Asociatividad Productiva'!$C$5,"")</f>
        <v/>
      </c>
      <c r="R31" s="36" t="str">
        <f>+IF((O31=$R$7),'Asociatividad Productiva'!$C$6,"")</f>
        <v/>
      </c>
      <c r="S31" s="36" t="str">
        <f>+IF((O31=$S$7),'Asociatividad Productiva'!$C$7,"")</f>
        <v/>
      </c>
      <c r="T31" s="36" t="str">
        <f>+IF((O31=$T$7),'Asociatividad Productiva'!$C$8,"")</f>
        <v/>
      </c>
      <c r="U31" s="36" t="str">
        <f>+IF((O31=$U$7),'Asociatividad Productiva'!$C$9,"")</f>
        <v/>
      </c>
      <c r="V31" s="56" t="str">
        <f t="shared" si="2"/>
        <v/>
      </c>
      <c r="W31" s="56" t="str">
        <f t="shared" si="22"/>
        <v/>
      </c>
      <c r="X31" s="53" t="str">
        <f t="shared" si="10"/>
        <v/>
      </c>
      <c r="Y31" s="62" t="str">
        <f t="shared" si="3"/>
        <v/>
      </c>
      <c r="Z31" s="36"/>
      <c r="AA31" s="56" t="str">
        <f t="shared" si="4"/>
        <v/>
      </c>
      <c r="AB31" s="56" t="str">
        <f t="shared" si="19"/>
        <v/>
      </c>
      <c r="AC31" s="56" t="str">
        <f t="shared" si="12"/>
        <v/>
      </c>
      <c r="AD31" s="36"/>
      <c r="AE31" s="36"/>
      <c r="AF31" s="36" t="str">
        <f>+IF((AE31=$AF$7),'Grado de Conexión'!$C$5,"")</f>
        <v/>
      </c>
      <c r="AG31" s="36" t="str">
        <f>+IF((AE31=$AG$7),'Grado de Conexión'!$C$6,"")</f>
        <v/>
      </c>
      <c r="AH31" s="36" t="str">
        <f>+IF((AE31=$AH$7),'Grado de Conexión'!$C$7,"")</f>
        <v/>
      </c>
      <c r="AI31" s="41" t="str">
        <f t="shared" si="27"/>
        <v/>
      </c>
      <c r="AJ31" s="56" t="str">
        <f t="shared" si="20"/>
        <v/>
      </c>
      <c r="AK31" s="56" t="str">
        <f t="shared" si="15"/>
        <v/>
      </c>
      <c r="AL31" s="42"/>
      <c r="AM31" s="53" t="str">
        <f t="shared" si="25"/>
        <v/>
      </c>
      <c r="AN31" s="59" t="str">
        <f t="shared" si="6"/>
        <v/>
      </c>
      <c r="AO31" s="60" t="str">
        <f t="shared" si="7"/>
        <v/>
      </c>
    </row>
    <row r="32" spans="1:41" x14ac:dyDescent="0.25">
      <c r="A32" s="33" t="s">
        <v>63</v>
      </c>
      <c r="B32" s="34"/>
      <c r="C32" s="34"/>
      <c r="D32" s="34"/>
      <c r="E32" s="37"/>
      <c r="F32" s="37"/>
      <c r="G32" s="37"/>
      <c r="H32" s="34"/>
      <c r="I32" s="50" t="str">
        <f t="shared" si="8"/>
        <v>No</v>
      </c>
      <c r="J32" s="38"/>
      <c r="K32" s="53" t="str">
        <f t="shared" si="23"/>
        <v/>
      </c>
      <c r="L32" s="34"/>
      <c r="M32" s="53" t="str">
        <f t="shared" si="26"/>
        <v/>
      </c>
      <c r="N32" s="37"/>
      <c r="O32" s="40"/>
      <c r="P32" s="38"/>
      <c r="Q32" s="36" t="str">
        <f>+IF((O32=$Q$7),'Asociatividad Productiva'!$C$5,"")</f>
        <v/>
      </c>
      <c r="R32" s="36" t="str">
        <f>+IF((O32=$R$7),'Asociatividad Productiva'!$C$6,"")</f>
        <v/>
      </c>
      <c r="S32" s="36" t="str">
        <f>+IF((O32=$S$7),'Asociatividad Productiva'!$C$7,"")</f>
        <v/>
      </c>
      <c r="T32" s="36" t="str">
        <f>+IF((O32=$T$7),'Asociatividad Productiva'!$C$8,"")</f>
        <v/>
      </c>
      <c r="U32" s="36" t="str">
        <f>+IF((O32=$U$7),'Asociatividad Productiva'!$C$9,"")</f>
        <v/>
      </c>
      <c r="V32" s="56" t="str">
        <f t="shared" si="2"/>
        <v/>
      </c>
      <c r="W32" s="56" t="str">
        <f t="shared" si="22"/>
        <v/>
      </c>
      <c r="X32" s="53" t="str">
        <f t="shared" si="10"/>
        <v/>
      </c>
      <c r="Y32" s="62" t="str">
        <f t="shared" si="3"/>
        <v/>
      </c>
      <c r="Z32" s="36"/>
      <c r="AA32" s="56" t="str">
        <f t="shared" si="4"/>
        <v/>
      </c>
      <c r="AB32" s="56" t="str">
        <f t="shared" si="19"/>
        <v/>
      </c>
      <c r="AC32" s="56" t="str">
        <f t="shared" si="12"/>
        <v/>
      </c>
      <c r="AD32" s="36"/>
      <c r="AE32" s="36"/>
      <c r="AF32" s="36" t="str">
        <f>+IF((AE32=$AF$7),'Grado de Conexión'!$C$5,"")</f>
        <v/>
      </c>
      <c r="AG32" s="36" t="str">
        <f>+IF((AE32=$AG$7),'Grado de Conexión'!$C$6,"")</f>
        <v/>
      </c>
      <c r="AH32" s="36" t="str">
        <f>+IF((AE32=$AH$7),'Grado de Conexión'!$C$7,"")</f>
        <v/>
      </c>
      <c r="AI32" s="41" t="str">
        <f t="shared" si="27"/>
        <v/>
      </c>
      <c r="AJ32" s="56" t="str">
        <f t="shared" si="20"/>
        <v/>
      </c>
      <c r="AK32" s="56" t="str">
        <f t="shared" si="15"/>
        <v/>
      </c>
      <c r="AL32" s="42"/>
      <c r="AM32" s="53" t="str">
        <f t="shared" si="25"/>
        <v/>
      </c>
      <c r="AN32" s="59" t="str">
        <f t="shared" si="6"/>
        <v/>
      </c>
      <c r="AO32" s="60" t="str">
        <f t="shared" si="7"/>
        <v/>
      </c>
    </row>
    <row r="33" spans="1:41" x14ac:dyDescent="0.25">
      <c r="A33" s="33" t="s">
        <v>64</v>
      </c>
      <c r="B33" s="34"/>
      <c r="C33" s="34"/>
      <c r="D33" s="34"/>
      <c r="E33" s="37"/>
      <c r="F33" s="37"/>
      <c r="G33" s="37"/>
      <c r="H33" s="34"/>
      <c r="I33" s="50" t="str">
        <f t="shared" si="8"/>
        <v>No</v>
      </c>
      <c r="J33" s="38"/>
      <c r="K33" s="53" t="str">
        <f t="shared" si="23"/>
        <v/>
      </c>
      <c r="L33" s="34"/>
      <c r="M33" s="53" t="str">
        <f t="shared" si="26"/>
        <v/>
      </c>
      <c r="N33" s="37"/>
      <c r="O33" s="40"/>
      <c r="P33" s="38"/>
      <c r="Q33" s="36" t="str">
        <f>+IF((O33=$Q$7),'Asociatividad Productiva'!$C$5,"")</f>
        <v/>
      </c>
      <c r="R33" s="36" t="str">
        <f>+IF((O33=$R$7),'Asociatividad Productiva'!$C$6,"")</f>
        <v/>
      </c>
      <c r="S33" s="36" t="str">
        <f>+IF((O33=$S$7),'Asociatividad Productiva'!$C$7,"")</f>
        <v/>
      </c>
      <c r="T33" s="36" t="str">
        <f>+IF((O33=$T$7),'Asociatividad Productiva'!$C$8,"")</f>
        <v/>
      </c>
      <c r="U33" s="36" t="str">
        <f>+IF((O33=$U$7),'Asociatividad Productiva'!$C$9,"")</f>
        <v/>
      </c>
      <c r="V33" s="56" t="str">
        <f t="shared" si="2"/>
        <v/>
      </c>
      <c r="W33" s="56" t="str">
        <f t="shared" si="22"/>
        <v/>
      </c>
      <c r="X33" s="53" t="str">
        <f t="shared" si="10"/>
        <v/>
      </c>
      <c r="Y33" s="62" t="str">
        <f t="shared" si="3"/>
        <v/>
      </c>
      <c r="Z33" s="36"/>
      <c r="AA33" s="56" t="str">
        <f t="shared" si="4"/>
        <v/>
      </c>
      <c r="AB33" s="56" t="str">
        <f t="shared" si="19"/>
        <v/>
      </c>
      <c r="AC33" s="56" t="str">
        <f t="shared" si="12"/>
        <v/>
      </c>
      <c r="AD33" s="36"/>
      <c r="AE33" s="36"/>
      <c r="AF33" s="36" t="str">
        <f>+IF((AE33=$AF$7),'Grado de Conexión'!$C$5,"")</f>
        <v/>
      </c>
      <c r="AG33" s="36" t="str">
        <f>+IF((AE33=$AG$7),'Grado de Conexión'!$C$6,"")</f>
        <v/>
      </c>
      <c r="AH33" s="36" t="str">
        <f>+IF((AE33=$AH$7),'Grado de Conexión'!$C$7,"")</f>
        <v/>
      </c>
      <c r="AI33" s="41" t="str">
        <f t="shared" si="27"/>
        <v/>
      </c>
      <c r="AJ33" s="56" t="str">
        <f t="shared" si="20"/>
        <v/>
      </c>
      <c r="AK33" s="56" t="str">
        <f t="shared" si="15"/>
        <v/>
      </c>
      <c r="AL33" s="42"/>
      <c r="AM33" s="53" t="str">
        <f t="shared" si="25"/>
        <v/>
      </c>
      <c r="AN33" s="59" t="str">
        <f t="shared" si="6"/>
        <v/>
      </c>
      <c r="AO33" s="60" t="str">
        <f t="shared" si="7"/>
        <v/>
      </c>
    </row>
    <row r="34" spans="1:41" x14ac:dyDescent="0.25">
      <c r="A34" s="33" t="s">
        <v>65</v>
      </c>
      <c r="B34" s="34"/>
      <c r="C34" s="34"/>
      <c r="D34" s="34"/>
      <c r="E34" s="37"/>
      <c r="F34" s="37"/>
      <c r="G34" s="37"/>
      <c r="H34" s="34"/>
      <c r="I34" s="50" t="str">
        <f t="shared" si="8"/>
        <v>No</v>
      </c>
      <c r="J34" s="38"/>
      <c r="K34" s="53" t="str">
        <f t="shared" si="23"/>
        <v/>
      </c>
      <c r="L34" s="34"/>
      <c r="M34" s="53" t="str">
        <f t="shared" si="26"/>
        <v/>
      </c>
      <c r="N34" s="37"/>
      <c r="O34" s="40"/>
      <c r="P34" s="38"/>
      <c r="Q34" s="36" t="str">
        <f>+IF((O34=$Q$7),'Asociatividad Productiva'!$C$5,"")</f>
        <v/>
      </c>
      <c r="R34" s="36" t="str">
        <f>+IF((O34=$R$7),'Asociatividad Productiva'!$C$6,"")</f>
        <v/>
      </c>
      <c r="S34" s="36" t="str">
        <f>+IF((O34=$S$7),'Asociatividad Productiva'!$C$7,"")</f>
        <v/>
      </c>
      <c r="T34" s="36" t="str">
        <f>+IF((O34=$T$7),'Asociatividad Productiva'!$C$8,"")</f>
        <v/>
      </c>
      <c r="U34" s="36" t="str">
        <f>+IF((O34=$U$7),'Asociatividad Productiva'!$C$9,"")</f>
        <v/>
      </c>
      <c r="V34" s="56" t="str">
        <f t="shared" si="2"/>
        <v/>
      </c>
      <c r="W34" s="56" t="str">
        <f t="shared" si="22"/>
        <v/>
      </c>
      <c r="X34" s="53" t="str">
        <f t="shared" si="10"/>
        <v/>
      </c>
      <c r="Y34" s="62" t="str">
        <f t="shared" si="3"/>
        <v/>
      </c>
      <c r="Z34" s="36"/>
      <c r="AA34" s="56" t="str">
        <f t="shared" si="4"/>
        <v/>
      </c>
      <c r="AB34" s="56" t="str">
        <f t="shared" si="19"/>
        <v/>
      </c>
      <c r="AC34" s="56" t="str">
        <f t="shared" si="12"/>
        <v/>
      </c>
      <c r="AD34" s="36"/>
      <c r="AE34" s="36"/>
      <c r="AF34" s="36" t="str">
        <f>+IF((AE34=$AF$7),'Grado de Conexión'!$C$5,"")</f>
        <v/>
      </c>
      <c r="AG34" s="36" t="str">
        <f>+IF((AE34=$AG$7),'Grado de Conexión'!$C$6,"")</f>
        <v/>
      </c>
      <c r="AH34" s="36" t="str">
        <f>+IF((AE34=$AH$7),'Grado de Conexión'!$C$7,"")</f>
        <v/>
      </c>
      <c r="AI34" s="41" t="str">
        <f t="shared" si="27"/>
        <v/>
      </c>
      <c r="AJ34" s="56" t="str">
        <f t="shared" si="20"/>
        <v/>
      </c>
      <c r="AK34" s="56" t="str">
        <f t="shared" si="15"/>
        <v/>
      </c>
      <c r="AL34" s="42"/>
      <c r="AM34" s="53" t="str">
        <f t="shared" si="25"/>
        <v/>
      </c>
      <c r="AN34" s="59" t="str">
        <f t="shared" si="6"/>
        <v/>
      </c>
      <c r="AO34" s="60" t="str">
        <f t="shared" si="7"/>
        <v/>
      </c>
    </row>
    <row r="35" spans="1:41" x14ac:dyDescent="0.25">
      <c r="A35" s="33" t="s">
        <v>66</v>
      </c>
      <c r="B35" s="34"/>
      <c r="C35" s="34"/>
      <c r="D35" s="34"/>
      <c r="E35" s="37"/>
      <c r="F35" s="37"/>
      <c r="G35" s="37"/>
      <c r="H35" s="34"/>
      <c r="I35" s="50" t="str">
        <f t="shared" si="8"/>
        <v>No</v>
      </c>
      <c r="J35" s="38"/>
      <c r="K35" s="53" t="str">
        <f t="shared" si="23"/>
        <v/>
      </c>
      <c r="L35" s="34"/>
      <c r="M35" s="53" t="str">
        <f t="shared" si="26"/>
        <v/>
      </c>
      <c r="N35" s="37"/>
      <c r="O35" s="40"/>
      <c r="P35" s="38"/>
      <c r="Q35" s="36" t="str">
        <f>+IF((O35=$Q$7),'Asociatividad Productiva'!$C$5,"")</f>
        <v/>
      </c>
      <c r="R35" s="36" t="str">
        <f>+IF((O35=$R$7),'Asociatividad Productiva'!$C$6,"")</f>
        <v/>
      </c>
      <c r="S35" s="36" t="str">
        <f>+IF((O35=$S$7),'Asociatividad Productiva'!$C$7,"")</f>
        <v/>
      </c>
      <c r="T35" s="36" t="str">
        <f>+IF((O35=$T$7),'Asociatividad Productiva'!$C$8,"")</f>
        <v/>
      </c>
      <c r="U35" s="36" t="str">
        <f>+IF((O35=$U$7),'Asociatividad Productiva'!$C$9,"")</f>
        <v/>
      </c>
      <c r="V35" s="56" t="str">
        <f t="shared" si="2"/>
        <v/>
      </c>
      <c r="W35" s="56" t="str">
        <f t="shared" si="22"/>
        <v/>
      </c>
      <c r="X35" s="53" t="str">
        <f t="shared" si="10"/>
        <v/>
      </c>
      <c r="Y35" s="62" t="str">
        <f t="shared" si="3"/>
        <v/>
      </c>
      <c r="Z35" s="36"/>
      <c r="AA35" s="56" t="str">
        <f t="shared" si="4"/>
        <v/>
      </c>
      <c r="AB35" s="56" t="str">
        <f t="shared" si="19"/>
        <v/>
      </c>
      <c r="AC35" s="56" t="str">
        <f t="shared" si="12"/>
        <v/>
      </c>
      <c r="AD35" s="36"/>
      <c r="AE35" s="36"/>
      <c r="AF35" s="36" t="str">
        <f>+IF((AE35=$AF$7),'Grado de Conexión'!$C$5,"")</f>
        <v/>
      </c>
      <c r="AG35" s="36" t="str">
        <f>+IF((AE35=$AG$7),'Grado de Conexión'!$C$6,"")</f>
        <v/>
      </c>
      <c r="AH35" s="36" t="str">
        <f>+IF((AE35=$AH$7),'Grado de Conexión'!$C$7,"")</f>
        <v/>
      </c>
      <c r="AI35" s="41" t="str">
        <f t="shared" si="27"/>
        <v/>
      </c>
      <c r="AJ35" s="56" t="str">
        <f t="shared" si="20"/>
        <v/>
      </c>
      <c r="AK35" s="56" t="str">
        <f t="shared" si="15"/>
        <v/>
      </c>
      <c r="AL35" s="42"/>
      <c r="AM35" s="53" t="str">
        <f t="shared" si="25"/>
        <v/>
      </c>
      <c r="AN35" s="59" t="str">
        <f t="shared" si="6"/>
        <v/>
      </c>
      <c r="AO35" s="60" t="str">
        <f t="shared" si="7"/>
        <v/>
      </c>
    </row>
    <row r="36" spans="1:41" x14ac:dyDescent="0.25">
      <c r="A36" s="33" t="s">
        <v>67</v>
      </c>
      <c r="B36" s="34"/>
      <c r="C36" s="34"/>
      <c r="D36" s="34"/>
      <c r="E36" s="37"/>
      <c r="F36" s="37"/>
      <c r="G36" s="37"/>
      <c r="H36" s="34"/>
      <c r="I36" s="50" t="str">
        <f t="shared" si="8"/>
        <v>No</v>
      </c>
      <c r="J36" s="38"/>
      <c r="K36" s="53" t="str">
        <f t="shared" si="23"/>
        <v/>
      </c>
      <c r="L36" s="34"/>
      <c r="M36" s="53" t="str">
        <f t="shared" si="26"/>
        <v/>
      </c>
      <c r="N36" s="37"/>
      <c r="O36" s="40"/>
      <c r="P36" s="38"/>
      <c r="Q36" s="36" t="str">
        <f>+IF((O36=$Q$7),'Asociatividad Productiva'!$C$5,"")</f>
        <v/>
      </c>
      <c r="R36" s="36" t="str">
        <f>+IF((O36=$R$7),'Asociatividad Productiva'!$C$6,"")</f>
        <v/>
      </c>
      <c r="S36" s="36" t="str">
        <f>+IF((O36=$S$7),'Asociatividad Productiva'!$C$7,"")</f>
        <v/>
      </c>
      <c r="T36" s="36" t="str">
        <f>+IF((O36=$T$7),'Asociatividad Productiva'!$C$8,"")</f>
        <v/>
      </c>
      <c r="U36" s="36" t="str">
        <f>+IF((O36=$U$7),'Asociatividad Productiva'!$C$9,"")</f>
        <v/>
      </c>
      <c r="V36" s="56" t="str">
        <f t="shared" si="2"/>
        <v/>
      </c>
      <c r="W36" s="56" t="str">
        <f t="shared" si="22"/>
        <v/>
      </c>
      <c r="X36" s="53" t="str">
        <f t="shared" si="10"/>
        <v/>
      </c>
      <c r="Y36" s="62" t="str">
        <f t="shared" si="3"/>
        <v/>
      </c>
      <c r="Z36" s="36"/>
      <c r="AA36" s="56" t="str">
        <f t="shared" si="4"/>
        <v/>
      </c>
      <c r="AB36" s="56" t="str">
        <f t="shared" si="19"/>
        <v/>
      </c>
      <c r="AC36" s="56" t="str">
        <f t="shared" si="12"/>
        <v/>
      </c>
      <c r="AD36" s="36"/>
      <c r="AE36" s="36"/>
      <c r="AF36" s="36" t="str">
        <f>+IF((AE36=$AF$7),'Grado de Conexión'!$C$5,"")</f>
        <v/>
      </c>
      <c r="AG36" s="36" t="str">
        <f>+IF((AE36=$AG$7),'Grado de Conexión'!$C$6,"")</f>
        <v/>
      </c>
      <c r="AH36" s="36" t="str">
        <f>+IF((AE36=$AH$7),'Grado de Conexión'!$C$7,"")</f>
        <v/>
      </c>
      <c r="AI36" s="41" t="str">
        <f t="shared" si="27"/>
        <v/>
      </c>
      <c r="AJ36" s="56" t="str">
        <f t="shared" si="20"/>
        <v/>
      </c>
      <c r="AK36" s="56" t="str">
        <f t="shared" si="15"/>
        <v/>
      </c>
      <c r="AL36" s="42"/>
      <c r="AM36" s="53" t="str">
        <f t="shared" si="25"/>
        <v/>
      </c>
      <c r="AN36" s="59" t="str">
        <f t="shared" si="6"/>
        <v/>
      </c>
      <c r="AO36" s="60" t="str">
        <f t="shared" si="7"/>
        <v/>
      </c>
    </row>
    <row r="37" spans="1:41" x14ac:dyDescent="0.25">
      <c r="A37" s="33" t="s">
        <v>68</v>
      </c>
      <c r="B37" s="34"/>
      <c r="C37" s="34"/>
      <c r="D37" s="34"/>
      <c r="E37" s="37"/>
      <c r="F37" s="37"/>
      <c r="G37" s="37"/>
      <c r="H37" s="34"/>
      <c r="I37" s="50" t="str">
        <f t="shared" si="8"/>
        <v>No</v>
      </c>
      <c r="J37" s="38"/>
      <c r="K37" s="53" t="str">
        <f t="shared" si="23"/>
        <v/>
      </c>
      <c r="L37" s="34"/>
      <c r="M37" s="53" t="str">
        <f t="shared" si="26"/>
        <v/>
      </c>
      <c r="N37" s="37"/>
      <c r="O37" s="40"/>
      <c r="P37" s="38"/>
      <c r="Q37" s="36" t="str">
        <f>+IF((O37=$Q$7),'Asociatividad Productiva'!$C$5,"")</f>
        <v/>
      </c>
      <c r="R37" s="36" t="str">
        <f>+IF((O37=$R$7),'Asociatividad Productiva'!$C$6,"")</f>
        <v/>
      </c>
      <c r="S37" s="36" t="str">
        <f>+IF((O37=$S$7),'Asociatividad Productiva'!$C$7,"")</f>
        <v/>
      </c>
      <c r="T37" s="36" t="str">
        <f>+IF((O37=$T$7),'Asociatividad Productiva'!$C$8,"")</f>
        <v/>
      </c>
      <c r="U37" s="36" t="str">
        <f>+IF((O37=$U$7),'Asociatividad Productiva'!$C$9,"")</f>
        <v/>
      </c>
      <c r="V37" s="56" t="str">
        <f t="shared" si="2"/>
        <v/>
      </c>
      <c r="W37" s="56" t="str">
        <f t="shared" si="22"/>
        <v/>
      </c>
      <c r="X37" s="53" t="str">
        <f t="shared" si="10"/>
        <v/>
      </c>
      <c r="Y37" s="62" t="str">
        <f t="shared" si="3"/>
        <v/>
      </c>
      <c r="Z37" s="36"/>
      <c r="AA37" s="56" t="str">
        <f t="shared" si="4"/>
        <v/>
      </c>
      <c r="AB37" s="56" t="str">
        <f t="shared" si="19"/>
        <v/>
      </c>
      <c r="AC37" s="56" t="str">
        <f t="shared" si="12"/>
        <v/>
      </c>
      <c r="AD37" s="36"/>
      <c r="AE37" s="36"/>
      <c r="AF37" s="36" t="str">
        <f>+IF((AE37=$AF$7),'Grado de Conexión'!$C$5,"")</f>
        <v/>
      </c>
      <c r="AG37" s="36" t="str">
        <f>+IF((AE37=$AG$7),'Grado de Conexión'!$C$6,"")</f>
        <v/>
      </c>
      <c r="AH37" s="36" t="str">
        <f>+IF((AE37=$AH$7),'Grado de Conexión'!$C$7,"")</f>
        <v/>
      </c>
      <c r="AI37" s="41" t="str">
        <f t="shared" si="27"/>
        <v/>
      </c>
      <c r="AJ37" s="56" t="str">
        <f t="shared" si="20"/>
        <v/>
      </c>
      <c r="AK37" s="56" t="str">
        <f t="shared" si="15"/>
        <v/>
      </c>
      <c r="AL37" s="42"/>
      <c r="AM37" s="53" t="str">
        <f t="shared" si="25"/>
        <v/>
      </c>
      <c r="AN37" s="59" t="str">
        <f t="shared" si="6"/>
        <v/>
      </c>
      <c r="AO37" s="60" t="str">
        <f t="shared" si="7"/>
        <v/>
      </c>
    </row>
    <row r="38" spans="1:41" x14ac:dyDescent="0.25">
      <c r="A38" s="33" t="s">
        <v>69</v>
      </c>
      <c r="B38" s="34"/>
      <c r="C38" s="34"/>
      <c r="D38" s="34"/>
      <c r="E38" s="37"/>
      <c r="F38" s="37"/>
      <c r="G38" s="37"/>
      <c r="H38" s="34"/>
      <c r="I38" s="50" t="str">
        <f t="shared" si="8"/>
        <v>No</v>
      </c>
      <c r="J38" s="38"/>
      <c r="K38" s="53" t="str">
        <f t="shared" si="23"/>
        <v/>
      </c>
      <c r="L38" s="34"/>
      <c r="M38" s="53" t="str">
        <f t="shared" si="26"/>
        <v/>
      </c>
      <c r="N38" s="37"/>
      <c r="O38" s="40"/>
      <c r="P38" s="38"/>
      <c r="Q38" s="36" t="str">
        <f>+IF((O38=$Q$7),'Asociatividad Productiva'!$C$5,"")</f>
        <v/>
      </c>
      <c r="R38" s="36" t="str">
        <f>+IF((O38=$R$7),'Asociatividad Productiva'!$C$6,"")</f>
        <v/>
      </c>
      <c r="S38" s="36" t="str">
        <f>+IF((O38=$S$7),'Asociatividad Productiva'!$C$7,"")</f>
        <v/>
      </c>
      <c r="T38" s="36" t="str">
        <f>+IF((O38=$T$7),'Asociatividad Productiva'!$C$8,"")</f>
        <v/>
      </c>
      <c r="U38" s="36" t="str">
        <f>+IF((O38=$U$7),'Asociatividad Productiva'!$C$9,"")</f>
        <v/>
      </c>
      <c r="V38" s="56" t="str">
        <f t="shared" si="2"/>
        <v/>
      </c>
      <c r="W38" s="56" t="str">
        <f t="shared" si="22"/>
        <v/>
      </c>
      <c r="X38" s="53" t="str">
        <f t="shared" si="10"/>
        <v/>
      </c>
      <c r="Y38" s="62" t="str">
        <f t="shared" si="3"/>
        <v/>
      </c>
      <c r="Z38" s="36"/>
      <c r="AA38" s="56" t="str">
        <f t="shared" si="4"/>
        <v/>
      </c>
      <c r="AB38" s="56" t="str">
        <f t="shared" si="19"/>
        <v/>
      </c>
      <c r="AC38" s="56" t="str">
        <f t="shared" si="12"/>
        <v/>
      </c>
      <c r="AD38" s="36"/>
      <c r="AE38" s="36"/>
      <c r="AF38" s="36" t="str">
        <f>+IF((AE38=$AF$7),'Grado de Conexión'!$C$5,"")</f>
        <v/>
      </c>
      <c r="AG38" s="36" t="str">
        <f>+IF((AE38=$AG$7),'Grado de Conexión'!$C$6,"")</f>
        <v/>
      </c>
      <c r="AH38" s="36" t="str">
        <f>+IF((AE38=$AH$7),'Grado de Conexión'!$C$7,"")</f>
        <v/>
      </c>
      <c r="AI38" s="41" t="str">
        <f t="shared" si="27"/>
        <v/>
      </c>
      <c r="AJ38" s="56" t="str">
        <f t="shared" si="20"/>
        <v/>
      </c>
      <c r="AK38" s="56" t="str">
        <f t="shared" si="15"/>
        <v/>
      </c>
      <c r="AL38" s="42"/>
      <c r="AM38" s="53" t="str">
        <f t="shared" si="25"/>
        <v/>
      </c>
      <c r="AN38" s="59" t="str">
        <f t="shared" si="6"/>
        <v/>
      </c>
      <c r="AO38" s="60" t="str">
        <f t="shared" si="7"/>
        <v/>
      </c>
    </row>
    <row r="39" spans="1:41" x14ac:dyDescent="0.25">
      <c r="A39" s="33" t="s">
        <v>70</v>
      </c>
      <c r="B39" s="34"/>
      <c r="C39" s="34"/>
      <c r="D39" s="34"/>
      <c r="E39" s="37"/>
      <c r="F39" s="37"/>
      <c r="G39" s="37"/>
      <c r="H39" s="34"/>
      <c r="I39" s="50" t="str">
        <f t="shared" si="8"/>
        <v>No</v>
      </c>
      <c r="J39" s="38"/>
      <c r="K39" s="53" t="str">
        <f t="shared" si="23"/>
        <v/>
      </c>
      <c r="L39" s="34"/>
      <c r="M39" s="53" t="str">
        <f t="shared" si="26"/>
        <v/>
      </c>
      <c r="N39" s="37"/>
      <c r="O39" s="40"/>
      <c r="P39" s="38"/>
      <c r="Q39" s="36" t="str">
        <f>+IF((O39=$Q$7),'Asociatividad Productiva'!$C$5,"")</f>
        <v/>
      </c>
      <c r="R39" s="36" t="str">
        <f>+IF((O39=$R$7),'Asociatividad Productiva'!$C$6,"")</f>
        <v/>
      </c>
      <c r="S39" s="36" t="str">
        <f>+IF((O39=$S$7),'Asociatividad Productiva'!$C$7,"")</f>
        <v/>
      </c>
      <c r="T39" s="36" t="str">
        <f>+IF((O39=$T$7),'Asociatividad Productiva'!$C$8,"")</f>
        <v/>
      </c>
      <c r="U39" s="36" t="str">
        <f>+IF((O39=$U$7),'Asociatividad Productiva'!$C$9,"")</f>
        <v/>
      </c>
      <c r="V39" s="56" t="str">
        <f t="shared" si="2"/>
        <v/>
      </c>
      <c r="W39" s="56" t="str">
        <f t="shared" si="22"/>
        <v/>
      </c>
      <c r="X39" s="53" t="str">
        <f t="shared" si="10"/>
        <v/>
      </c>
      <c r="Y39" s="62" t="str">
        <f t="shared" si="3"/>
        <v/>
      </c>
      <c r="Z39" s="36"/>
      <c r="AA39" s="56" t="str">
        <f t="shared" si="4"/>
        <v/>
      </c>
      <c r="AB39" s="56" t="str">
        <f t="shared" si="19"/>
        <v/>
      </c>
      <c r="AC39" s="56" t="str">
        <f t="shared" si="12"/>
        <v/>
      </c>
      <c r="AD39" s="36"/>
      <c r="AE39" s="36"/>
      <c r="AF39" s="36" t="str">
        <f>+IF((AE39=$AF$7),'Grado de Conexión'!$C$5,"")</f>
        <v/>
      </c>
      <c r="AG39" s="36" t="str">
        <f>+IF((AE39=$AG$7),'Grado de Conexión'!$C$6,"")</f>
        <v/>
      </c>
      <c r="AH39" s="36" t="str">
        <f>+IF((AE39=$AH$7),'Grado de Conexión'!$C$7,"")</f>
        <v/>
      </c>
      <c r="AI39" s="41" t="str">
        <f t="shared" si="27"/>
        <v/>
      </c>
      <c r="AJ39" s="56" t="str">
        <f t="shared" si="20"/>
        <v/>
      </c>
      <c r="AK39" s="56" t="str">
        <f t="shared" si="15"/>
        <v/>
      </c>
      <c r="AL39" s="42"/>
      <c r="AM39" s="53" t="str">
        <f t="shared" si="25"/>
        <v/>
      </c>
      <c r="AN39" s="59" t="str">
        <f t="shared" si="6"/>
        <v/>
      </c>
      <c r="AO39" s="60" t="str">
        <f t="shared" si="7"/>
        <v/>
      </c>
    </row>
    <row r="40" spans="1:41" x14ac:dyDescent="0.25">
      <c r="A40" s="33" t="s">
        <v>71</v>
      </c>
      <c r="B40" s="34"/>
      <c r="C40" s="34"/>
      <c r="D40" s="34"/>
      <c r="E40" s="37"/>
      <c r="F40" s="37"/>
      <c r="G40" s="37"/>
      <c r="H40" s="34"/>
      <c r="I40" s="50" t="str">
        <f t="shared" si="8"/>
        <v>No</v>
      </c>
      <c r="J40" s="38"/>
      <c r="K40" s="53" t="str">
        <f t="shared" si="23"/>
        <v/>
      </c>
      <c r="L40" s="34"/>
      <c r="M40" s="53" t="str">
        <f t="shared" si="26"/>
        <v/>
      </c>
      <c r="N40" s="37"/>
      <c r="O40" s="40"/>
      <c r="P40" s="38"/>
      <c r="Q40" s="36" t="str">
        <f>+IF((O40=$Q$7),'Asociatividad Productiva'!$C$5,"")</f>
        <v/>
      </c>
      <c r="R40" s="36" t="str">
        <f>+IF((O40=$R$7),'Asociatividad Productiva'!$C$6,"")</f>
        <v/>
      </c>
      <c r="S40" s="36" t="str">
        <f>+IF((O40=$S$7),'Asociatividad Productiva'!$C$7,"")</f>
        <v/>
      </c>
      <c r="T40" s="36" t="str">
        <f>+IF((O40=$T$7),'Asociatividad Productiva'!$C$8,"")</f>
        <v/>
      </c>
      <c r="U40" s="36" t="str">
        <f>+IF((O40=$U$7),'Asociatividad Productiva'!$C$9,"")</f>
        <v/>
      </c>
      <c r="V40" s="56" t="str">
        <f t="shared" ref="V40:V71" si="28">+IF((O40=""),"",SUM(Q40:U40))</f>
        <v/>
      </c>
      <c r="W40" s="56" t="str">
        <f t="shared" si="22"/>
        <v/>
      </c>
      <c r="X40" s="53" t="str">
        <f t="shared" si="10"/>
        <v/>
      </c>
      <c r="Y40" s="62" t="str">
        <f t="shared" ref="Y40:Y71" si="29">+IF((O40=""),"",O40)</f>
        <v/>
      </c>
      <c r="Z40" s="36"/>
      <c r="AA40" s="56" t="str">
        <f t="shared" ref="AA40:AA71" si="30">+V40</f>
        <v/>
      </c>
      <c r="AB40" s="56" t="str">
        <f t="shared" si="19"/>
        <v/>
      </c>
      <c r="AC40" s="56" t="str">
        <f t="shared" si="12"/>
        <v/>
      </c>
      <c r="AD40" s="36"/>
      <c r="AE40" s="36"/>
      <c r="AF40" s="36" t="str">
        <f>+IF((AE40=$AF$7),'Grado de Conexión'!$C$5,"")</f>
        <v/>
      </c>
      <c r="AG40" s="36" t="str">
        <f>+IF((AE40=$AG$7),'Grado de Conexión'!$C$6,"")</f>
        <v/>
      </c>
      <c r="AH40" s="36" t="str">
        <f>+IF((AE40=$AH$7),'Grado de Conexión'!$C$7,"")</f>
        <v/>
      </c>
      <c r="AI40" s="41" t="str">
        <f t="shared" si="27"/>
        <v/>
      </c>
      <c r="AJ40" s="56" t="str">
        <f t="shared" si="20"/>
        <v/>
      </c>
      <c r="AK40" s="56" t="str">
        <f t="shared" si="15"/>
        <v/>
      </c>
      <c r="AL40" s="42"/>
      <c r="AM40" s="53" t="str">
        <f t="shared" si="25"/>
        <v/>
      </c>
      <c r="AN40" s="59" t="str">
        <f t="shared" ref="AN40:AN71" si="31">+IF((H40=""),"",(K40+M40+N40+X40+AC40+AK40+AM40))</f>
        <v/>
      </c>
      <c r="AO40" s="60" t="str">
        <f t="shared" ref="AO40:AO71" si="32">+IF((H40=""),"",RANK(AN40,$AN$8:$AN$107,0))</f>
        <v/>
      </c>
    </row>
    <row r="41" spans="1:41" x14ac:dyDescent="0.25">
      <c r="A41" s="33" t="s">
        <v>72</v>
      </c>
      <c r="B41" s="34"/>
      <c r="C41" s="34"/>
      <c r="D41" s="34"/>
      <c r="E41" s="37"/>
      <c r="F41" s="37"/>
      <c r="G41" s="37"/>
      <c r="H41" s="34"/>
      <c r="I41" s="50" t="str">
        <f t="shared" si="8"/>
        <v>No</v>
      </c>
      <c r="J41" s="38"/>
      <c r="K41" s="53" t="str">
        <f t="shared" si="23"/>
        <v/>
      </c>
      <c r="L41" s="34"/>
      <c r="M41" s="53" t="str">
        <f t="shared" si="26"/>
        <v/>
      </c>
      <c r="N41" s="37"/>
      <c r="O41" s="40"/>
      <c r="P41" s="38"/>
      <c r="Q41" s="36" t="str">
        <f>+IF((O41=$Q$7),'Asociatividad Productiva'!$C$5,"")</f>
        <v/>
      </c>
      <c r="R41" s="36" t="str">
        <f>+IF((O41=$R$7),'Asociatividad Productiva'!$C$6,"")</f>
        <v/>
      </c>
      <c r="S41" s="36" t="str">
        <f>+IF((O41=$S$7),'Asociatividad Productiva'!$C$7,"")</f>
        <v/>
      </c>
      <c r="T41" s="36" t="str">
        <f>+IF((O41=$T$7),'Asociatividad Productiva'!$C$8,"")</f>
        <v/>
      </c>
      <c r="U41" s="36" t="str">
        <f>+IF((O41=$U$7),'Asociatividad Productiva'!$C$9,"")</f>
        <v/>
      </c>
      <c r="V41" s="56" t="str">
        <f t="shared" si="28"/>
        <v/>
      </c>
      <c r="W41" s="56" t="str">
        <f t="shared" si="22"/>
        <v/>
      </c>
      <c r="X41" s="53" t="str">
        <f t="shared" si="10"/>
        <v/>
      </c>
      <c r="Y41" s="62" t="str">
        <f t="shared" si="29"/>
        <v/>
      </c>
      <c r="Z41" s="36"/>
      <c r="AA41" s="56" t="str">
        <f t="shared" si="30"/>
        <v/>
      </c>
      <c r="AB41" s="56" t="str">
        <f t="shared" si="19"/>
        <v/>
      </c>
      <c r="AC41" s="56" t="str">
        <f t="shared" si="12"/>
        <v/>
      </c>
      <c r="AD41" s="36"/>
      <c r="AE41" s="36"/>
      <c r="AF41" s="36" t="str">
        <f>+IF((AE41=$AF$7),'Grado de Conexión'!$C$5,"")</f>
        <v/>
      </c>
      <c r="AG41" s="36" t="str">
        <f>+IF((AE41=$AG$7),'Grado de Conexión'!$C$6,"")</f>
        <v/>
      </c>
      <c r="AH41" s="36" t="str">
        <f>+IF((AE41=$AH$7),'Grado de Conexión'!$C$7,"")</f>
        <v/>
      </c>
      <c r="AI41" s="41" t="str">
        <f t="shared" si="27"/>
        <v/>
      </c>
      <c r="AJ41" s="56" t="str">
        <f t="shared" si="20"/>
        <v/>
      </c>
      <c r="AK41" s="56" t="str">
        <f t="shared" si="15"/>
        <v/>
      </c>
      <c r="AL41" s="42"/>
      <c r="AM41" s="53" t="str">
        <f t="shared" si="25"/>
        <v/>
      </c>
      <c r="AN41" s="59" t="str">
        <f t="shared" si="31"/>
        <v/>
      </c>
      <c r="AO41" s="60" t="str">
        <f t="shared" si="32"/>
        <v/>
      </c>
    </row>
    <row r="42" spans="1:41" x14ac:dyDescent="0.25">
      <c r="A42" s="33" t="s">
        <v>73</v>
      </c>
      <c r="B42" s="34"/>
      <c r="C42" s="34"/>
      <c r="D42" s="34"/>
      <c r="E42" s="37"/>
      <c r="F42" s="37"/>
      <c r="G42" s="37"/>
      <c r="H42" s="34"/>
      <c r="I42" s="50" t="str">
        <f t="shared" si="8"/>
        <v>No</v>
      </c>
      <c r="J42" s="38"/>
      <c r="K42" s="53" t="str">
        <f t="shared" si="23"/>
        <v/>
      </c>
      <c r="L42" s="34"/>
      <c r="M42" s="53" t="str">
        <f t="shared" si="26"/>
        <v/>
      </c>
      <c r="N42" s="37"/>
      <c r="O42" s="40"/>
      <c r="P42" s="38"/>
      <c r="Q42" s="36" t="str">
        <f>+IF((O42=$Q$7),'Asociatividad Productiva'!$C$5,"")</f>
        <v/>
      </c>
      <c r="R42" s="36" t="str">
        <f>+IF((O42=$R$7),'Asociatividad Productiva'!$C$6,"")</f>
        <v/>
      </c>
      <c r="S42" s="36" t="str">
        <f>+IF((O42=$S$7),'Asociatividad Productiva'!$C$7,"")</f>
        <v/>
      </c>
      <c r="T42" s="36" t="str">
        <f>+IF((O42=$T$7),'Asociatividad Productiva'!$C$8,"")</f>
        <v/>
      </c>
      <c r="U42" s="36" t="str">
        <f>+IF((O42=$U$7),'Asociatividad Productiva'!$C$9,"")</f>
        <v/>
      </c>
      <c r="V42" s="56" t="str">
        <f t="shared" si="28"/>
        <v/>
      </c>
      <c r="W42" s="56" t="str">
        <f t="shared" si="22"/>
        <v/>
      </c>
      <c r="X42" s="53" t="str">
        <f t="shared" si="10"/>
        <v/>
      </c>
      <c r="Y42" s="62" t="str">
        <f t="shared" si="29"/>
        <v/>
      </c>
      <c r="Z42" s="36"/>
      <c r="AA42" s="56" t="str">
        <f t="shared" si="30"/>
        <v/>
      </c>
      <c r="AB42" s="56" t="str">
        <f t="shared" si="19"/>
        <v/>
      </c>
      <c r="AC42" s="56" t="str">
        <f t="shared" si="12"/>
        <v/>
      </c>
      <c r="AD42" s="36"/>
      <c r="AE42" s="36"/>
      <c r="AF42" s="36" t="str">
        <f>+IF((AE42=$AF$7),'Grado de Conexión'!$C$5,"")</f>
        <v/>
      </c>
      <c r="AG42" s="36" t="str">
        <f>+IF((AE42=$AG$7),'Grado de Conexión'!$C$6,"")</f>
        <v/>
      </c>
      <c r="AH42" s="36" t="str">
        <f>+IF((AE42=$AH$7),'Grado de Conexión'!$C$7,"")</f>
        <v/>
      </c>
      <c r="AI42" s="41" t="str">
        <f t="shared" si="27"/>
        <v/>
      </c>
      <c r="AJ42" s="56" t="str">
        <f t="shared" si="20"/>
        <v/>
      </c>
      <c r="AK42" s="56" t="str">
        <f t="shared" si="15"/>
        <v/>
      </c>
      <c r="AL42" s="42"/>
      <c r="AM42" s="53" t="str">
        <f t="shared" si="25"/>
        <v/>
      </c>
      <c r="AN42" s="59" t="str">
        <f t="shared" si="31"/>
        <v/>
      </c>
      <c r="AO42" s="60" t="str">
        <f t="shared" si="32"/>
        <v/>
      </c>
    </row>
    <row r="43" spans="1:41" x14ac:dyDescent="0.25">
      <c r="A43" s="33" t="s">
        <v>74</v>
      </c>
      <c r="B43" s="34"/>
      <c r="C43" s="34"/>
      <c r="D43" s="34"/>
      <c r="E43" s="37"/>
      <c r="F43" s="37"/>
      <c r="G43" s="37"/>
      <c r="H43" s="34"/>
      <c r="I43" s="50" t="str">
        <f t="shared" si="8"/>
        <v>No</v>
      </c>
      <c r="J43" s="38"/>
      <c r="K43" s="53" t="str">
        <f t="shared" si="23"/>
        <v/>
      </c>
      <c r="L43" s="34"/>
      <c r="M43" s="53" t="str">
        <f t="shared" si="26"/>
        <v/>
      </c>
      <c r="N43" s="37"/>
      <c r="O43" s="40"/>
      <c r="P43" s="38"/>
      <c r="Q43" s="36" t="str">
        <f>+IF((O43=$Q$7),'Asociatividad Productiva'!$C$5,"")</f>
        <v/>
      </c>
      <c r="R43" s="36" t="str">
        <f>+IF((O43=$R$7),'Asociatividad Productiva'!$C$6,"")</f>
        <v/>
      </c>
      <c r="S43" s="36" t="str">
        <f>+IF((O43=$S$7),'Asociatividad Productiva'!$C$7,"")</f>
        <v/>
      </c>
      <c r="T43" s="36" t="str">
        <f>+IF((O43=$T$7),'Asociatividad Productiva'!$C$8,"")</f>
        <v/>
      </c>
      <c r="U43" s="36" t="str">
        <f>+IF((O43=$U$7),'Asociatividad Productiva'!$C$9,"")</f>
        <v/>
      </c>
      <c r="V43" s="56" t="str">
        <f t="shared" si="28"/>
        <v/>
      </c>
      <c r="W43" s="56" t="str">
        <f t="shared" si="22"/>
        <v/>
      </c>
      <c r="X43" s="53" t="str">
        <f t="shared" si="10"/>
        <v/>
      </c>
      <c r="Y43" s="62" t="str">
        <f t="shared" si="29"/>
        <v/>
      </c>
      <c r="Z43" s="36"/>
      <c r="AA43" s="56" t="str">
        <f t="shared" si="30"/>
        <v/>
      </c>
      <c r="AB43" s="56" t="str">
        <f t="shared" si="19"/>
        <v/>
      </c>
      <c r="AC43" s="56" t="str">
        <f t="shared" si="12"/>
        <v/>
      </c>
      <c r="AD43" s="36"/>
      <c r="AE43" s="36"/>
      <c r="AF43" s="36" t="str">
        <f>+IF((AE43=$AF$7),'Grado de Conexión'!$C$5,"")</f>
        <v/>
      </c>
      <c r="AG43" s="36" t="str">
        <f>+IF((AE43=$AG$7),'Grado de Conexión'!$C$6,"")</f>
        <v/>
      </c>
      <c r="AH43" s="36" t="str">
        <f>+IF((AE43=$AH$7),'Grado de Conexión'!$C$7,"")</f>
        <v/>
      </c>
      <c r="AI43" s="41" t="str">
        <f t="shared" si="27"/>
        <v/>
      </c>
      <c r="AJ43" s="56" t="str">
        <f t="shared" si="20"/>
        <v/>
      </c>
      <c r="AK43" s="56" t="str">
        <f t="shared" si="15"/>
        <v/>
      </c>
      <c r="AL43" s="42"/>
      <c r="AM43" s="53" t="str">
        <f t="shared" si="25"/>
        <v/>
      </c>
      <c r="AN43" s="59" t="str">
        <f t="shared" si="31"/>
        <v/>
      </c>
      <c r="AO43" s="60" t="str">
        <f t="shared" si="32"/>
        <v/>
      </c>
    </row>
    <row r="44" spans="1:41" x14ac:dyDescent="0.25">
      <c r="A44" s="33" t="s">
        <v>75</v>
      </c>
      <c r="B44" s="34"/>
      <c r="C44" s="34"/>
      <c r="D44" s="34"/>
      <c r="E44" s="37"/>
      <c r="F44" s="37"/>
      <c r="G44" s="37"/>
      <c r="H44" s="34"/>
      <c r="I44" s="50" t="str">
        <f t="shared" si="8"/>
        <v>No</v>
      </c>
      <c r="J44" s="38"/>
      <c r="K44" s="53" t="str">
        <f t="shared" si="23"/>
        <v/>
      </c>
      <c r="L44" s="34"/>
      <c r="M44" s="53" t="str">
        <f t="shared" si="26"/>
        <v/>
      </c>
      <c r="N44" s="37"/>
      <c r="O44" s="40"/>
      <c r="P44" s="38"/>
      <c r="Q44" s="36" t="str">
        <f>+IF((O44=$Q$7),'Asociatividad Productiva'!$C$5,"")</f>
        <v/>
      </c>
      <c r="R44" s="36" t="str">
        <f>+IF((O44=$R$7),'Asociatividad Productiva'!$C$6,"")</f>
        <v/>
      </c>
      <c r="S44" s="36" t="str">
        <f>+IF((O44=$S$7),'Asociatividad Productiva'!$C$7,"")</f>
        <v/>
      </c>
      <c r="T44" s="36" t="str">
        <f>+IF((O44=$T$7),'Asociatividad Productiva'!$C$8,"")</f>
        <v/>
      </c>
      <c r="U44" s="36" t="str">
        <f>+IF((O44=$U$7),'Asociatividad Productiva'!$C$9,"")</f>
        <v/>
      </c>
      <c r="V44" s="56" t="str">
        <f t="shared" si="28"/>
        <v/>
      </c>
      <c r="W44" s="56" t="str">
        <f t="shared" si="22"/>
        <v/>
      </c>
      <c r="X44" s="53" t="str">
        <f t="shared" si="10"/>
        <v/>
      </c>
      <c r="Y44" s="62" t="str">
        <f t="shared" si="29"/>
        <v/>
      </c>
      <c r="Z44" s="36"/>
      <c r="AA44" s="56" t="str">
        <f t="shared" si="30"/>
        <v/>
      </c>
      <c r="AB44" s="56" t="str">
        <f t="shared" si="19"/>
        <v/>
      </c>
      <c r="AC44" s="56" t="str">
        <f t="shared" si="12"/>
        <v/>
      </c>
      <c r="AD44" s="36"/>
      <c r="AE44" s="36"/>
      <c r="AF44" s="36" t="str">
        <f>+IF((AE44=$AF$7),'Grado de Conexión'!$C$5,"")</f>
        <v/>
      </c>
      <c r="AG44" s="36" t="str">
        <f>+IF((AE44=$AG$7),'Grado de Conexión'!$C$6,"")</f>
        <v/>
      </c>
      <c r="AH44" s="36" t="str">
        <f>+IF((AE44=$AH$7),'Grado de Conexión'!$C$7,"")</f>
        <v/>
      </c>
      <c r="AI44" s="41" t="str">
        <f t="shared" si="27"/>
        <v/>
      </c>
      <c r="AJ44" s="56" t="str">
        <f t="shared" si="20"/>
        <v/>
      </c>
      <c r="AK44" s="56" t="str">
        <f t="shared" si="15"/>
        <v/>
      </c>
      <c r="AL44" s="42"/>
      <c r="AM44" s="53" t="str">
        <f t="shared" si="25"/>
        <v/>
      </c>
      <c r="AN44" s="59" t="str">
        <f t="shared" si="31"/>
        <v/>
      </c>
      <c r="AO44" s="60" t="str">
        <f t="shared" si="32"/>
        <v/>
      </c>
    </row>
    <row r="45" spans="1:41" x14ac:dyDescent="0.25">
      <c r="A45" s="33" t="s">
        <v>76</v>
      </c>
      <c r="B45" s="34"/>
      <c r="C45" s="34"/>
      <c r="D45" s="34"/>
      <c r="E45" s="37"/>
      <c r="F45" s="37"/>
      <c r="G45" s="37"/>
      <c r="H45" s="34"/>
      <c r="I45" s="50" t="str">
        <f t="shared" si="8"/>
        <v>No</v>
      </c>
      <c r="J45" s="38"/>
      <c r="K45" s="53" t="str">
        <f t="shared" si="23"/>
        <v/>
      </c>
      <c r="L45" s="34"/>
      <c r="M45" s="53" t="str">
        <f t="shared" si="26"/>
        <v/>
      </c>
      <c r="N45" s="37"/>
      <c r="O45" s="40"/>
      <c r="P45" s="38"/>
      <c r="Q45" s="36" t="str">
        <f>+IF((O45=$Q$7),'Asociatividad Productiva'!$C$5,"")</f>
        <v/>
      </c>
      <c r="R45" s="36" t="str">
        <f>+IF((O45=$R$7),'Asociatividad Productiva'!$C$6,"")</f>
        <v/>
      </c>
      <c r="S45" s="36" t="str">
        <f>+IF((O45=$S$7),'Asociatividad Productiva'!$C$7,"")</f>
        <v/>
      </c>
      <c r="T45" s="36" t="str">
        <f>+IF((O45=$T$7),'Asociatividad Productiva'!$C$8,"")</f>
        <v/>
      </c>
      <c r="U45" s="36" t="str">
        <f>+IF((O45=$U$7),'Asociatividad Productiva'!$C$9,"")</f>
        <v/>
      </c>
      <c r="V45" s="56" t="str">
        <f t="shared" si="28"/>
        <v/>
      </c>
      <c r="W45" s="56" t="str">
        <f t="shared" si="22"/>
        <v/>
      </c>
      <c r="X45" s="53" t="str">
        <f t="shared" si="10"/>
        <v/>
      </c>
      <c r="Y45" s="62" t="str">
        <f t="shared" si="29"/>
        <v/>
      </c>
      <c r="Z45" s="36"/>
      <c r="AA45" s="56" t="str">
        <f t="shared" si="30"/>
        <v/>
      </c>
      <c r="AB45" s="56" t="str">
        <f t="shared" si="19"/>
        <v/>
      </c>
      <c r="AC45" s="56" t="str">
        <f t="shared" si="12"/>
        <v/>
      </c>
      <c r="AD45" s="36"/>
      <c r="AE45" s="36"/>
      <c r="AF45" s="36" t="str">
        <f>+IF((AE45=$AF$7),'Grado de Conexión'!$C$5,"")</f>
        <v/>
      </c>
      <c r="AG45" s="36" t="str">
        <f>+IF((AE45=$AG$7),'Grado de Conexión'!$C$6,"")</f>
        <v/>
      </c>
      <c r="AH45" s="36" t="str">
        <f>+IF((AE45=$AH$7),'Grado de Conexión'!$C$7,"")</f>
        <v/>
      </c>
      <c r="AI45" s="41" t="str">
        <f t="shared" si="27"/>
        <v/>
      </c>
      <c r="AJ45" s="56" t="str">
        <f t="shared" si="20"/>
        <v/>
      </c>
      <c r="AK45" s="56" t="str">
        <f t="shared" si="15"/>
        <v/>
      </c>
      <c r="AL45" s="42"/>
      <c r="AM45" s="53" t="str">
        <f t="shared" si="25"/>
        <v/>
      </c>
      <c r="AN45" s="59" t="str">
        <f t="shared" si="31"/>
        <v/>
      </c>
      <c r="AO45" s="60" t="str">
        <f t="shared" si="32"/>
        <v/>
      </c>
    </row>
    <row r="46" spans="1:41" x14ac:dyDescent="0.25">
      <c r="A46" s="33" t="s">
        <v>77</v>
      </c>
      <c r="B46" s="34"/>
      <c r="C46" s="34"/>
      <c r="D46" s="34"/>
      <c r="E46" s="37"/>
      <c r="F46" s="37"/>
      <c r="G46" s="37"/>
      <c r="H46" s="34"/>
      <c r="I46" s="50" t="str">
        <f t="shared" si="8"/>
        <v>No</v>
      </c>
      <c r="J46" s="38"/>
      <c r="K46" s="53" t="str">
        <f t="shared" si="23"/>
        <v/>
      </c>
      <c r="L46" s="34"/>
      <c r="M46" s="53" t="str">
        <f t="shared" si="26"/>
        <v/>
      </c>
      <c r="N46" s="37"/>
      <c r="O46" s="40"/>
      <c r="P46" s="38"/>
      <c r="Q46" s="36" t="str">
        <f>+IF((O46=$Q$7),'Asociatividad Productiva'!$C$5,"")</f>
        <v/>
      </c>
      <c r="R46" s="36" t="str">
        <f>+IF((O46=$R$7),'Asociatividad Productiva'!$C$6,"")</f>
        <v/>
      </c>
      <c r="S46" s="36" t="str">
        <f>+IF((O46=$S$7),'Asociatividad Productiva'!$C$7,"")</f>
        <v/>
      </c>
      <c r="T46" s="36" t="str">
        <f>+IF((O46=$T$7),'Asociatividad Productiva'!$C$8,"")</f>
        <v/>
      </c>
      <c r="U46" s="36" t="str">
        <f>+IF((O46=$U$7),'Asociatividad Productiva'!$C$9,"")</f>
        <v/>
      </c>
      <c r="V46" s="56" t="str">
        <f t="shared" si="28"/>
        <v/>
      </c>
      <c r="W46" s="56" t="str">
        <f t="shared" si="22"/>
        <v/>
      </c>
      <c r="X46" s="53" t="str">
        <f t="shared" si="10"/>
        <v/>
      </c>
      <c r="Y46" s="62" t="str">
        <f t="shared" si="29"/>
        <v/>
      </c>
      <c r="Z46" s="36"/>
      <c r="AA46" s="56" t="str">
        <f t="shared" si="30"/>
        <v/>
      </c>
      <c r="AB46" s="56" t="str">
        <f t="shared" si="19"/>
        <v/>
      </c>
      <c r="AC46" s="56" t="str">
        <f t="shared" si="12"/>
        <v/>
      </c>
      <c r="AD46" s="36"/>
      <c r="AE46" s="36"/>
      <c r="AF46" s="36" t="str">
        <f>+IF((AE46=$AF$7),'Grado de Conexión'!$C$5,"")</f>
        <v/>
      </c>
      <c r="AG46" s="36" t="str">
        <f>+IF((AE46=$AG$7),'Grado de Conexión'!$C$6,"")</f>
        <v/>
      </c>
      <c r="AH46" s="36" t="str">
        <f>+IF((AE46=$AH$7),'Grado de Conexión'!$C$7,"")</f>
        <v/>
      </c>
      <c r="AI46" s="41" t="str">
        <f t="shared" si="27"/>
        <v/>
      </c>
      <c r="AJ46" s="56" t="str">
        <f t="shared" si="20"/>
        <v/>
      </c>
      <c r="AK46" s="56" t="str">
        <f t="shared" si="15"/>
        <v/>
      </c>
      <c r="AL46" s="42"/>
      <c r="AM46" s="53" t="str">
        <f t="shared" si="25"/>
        <v/>
      </c>
      <c r="AN46" s="59" t="str">
        <f t="shared" si="31"/>
        <v/>
      </c>
      <c r="AO46" s="60" t="str">
        <f t="shared" si="32"/>
        <v/>
      </c>
    </row>
    <row r="47" spans="1:41" x14ac:dyDescent="0.25">
      <c r="A47" s="33" t="s">
        <v>78</v>
      </c>
      <c r="B47" s="34"/>
      <c r="C47" s="34"/>
      <c r="D47" s="34"/>
      <c r="E47" s="37"/>
      <c r="F47" s="37"/>
      <c r="G47" s="37"/>
      <c r="H47" s="34"/>
      <c r="I47" s="50" t="str">
        <f t="shared" si="8"/>
        <v>No</v>
      </c>
      <c r="J47" s="38"/>
      <c r="K47" s="53" t="str">
        <f t="shared" si="23"/>
        <v/>
      </c>
      <c r="L47" s="34"/>
      <c r="M47" s="53" t="str">
        <f t="shared" si="26"/>
        <v/>
      </c>
      <c r="N47" s="37"/>
      <c r="O47" s="40"/>
      <c r="P47" s="38"/>
      <c r="Q47" s="36" t="str">
        <f>+IF((O47=$Q$7),'Asociatividad Productiva'!$C$5,"")</f>
        <v/>
      </c>
      <c r="R47" s="36" t="str">
        <f>+IF((O47=$R$7),'Asociatividad Productiva'!$C$6,"")</f>
        <v/>
      </c>
      <c r="S47" s="36" t="str">
        <f>+IF((O47=$S$7),'Asociatividad Productiva'!$C$7,"")</f>
        <v/>
      </c>
      <c r="T47" s="36" t="str">
        <f>+IF((O47=$T$7),'Asociatividad Productiva'!$C$8,"")</f>
        <v/>
      </c>
      <c r="U47" s="36" t="str">
        <f>+IF((O47=$U$7),'Asociatividad Productiva'!$C$9,"")</f>
        <v/>
      </c>
      <c r="V47" s="56" t="str">
        <f t="shared" si="28"/>
        <v/>
      </c>
      <c r="W47" s="56" t="str">
        <f t="shared" si="22"/>
        <v/>
      </c>
      <c r="X47" s="53" t="str">
        <f t="shared" si="10"/>
        <v/>
      </c>
      <c r="Y47" s="62" t="str">
        <f t="shared" si="29"/>
        <v/>
      </c>
      <c r="Z47" s="36"/>
      <c r="AA47" s="56" t="str">
        <f t="shared" si="30"/>
        <v/>
      </c>
      <c r="AB47" s="56" t="str">
        <f t="shared" si="19"/>
        <v/>
      </c>
      <c r="AC47" s="56" t="str">
        <f t="shared" si="12"/>
        <v/>
      </c>
      <c r="AD47" s="36"/>
      <c r="AE47" s="36"/>
      <c r="AF47" s="36" t="str">
        <f>+IF((AE47=$AF$7),'Grado de Conexión'!$C$5,"")</f>
        <v/>
      </c>
      <c r="AG47" s="36" t="str">
        <f>+IF((AE47=$AG$7),'Grado de Conexión'!$C$6,"")</f>
        <v/>
      </c>
      <c r="AH47" s="36" t="str">
        <f>+IF((AE47=$AH$7),'Grado de Conexión'!$C$7,"")</f>
        <v/>
      </c>
      <c r="AI47" s="41" t="str">
        <f t="shared" si="27"/>
        <v/>
      </c>
      <c r="AJ47" s="56" t="str">
        <f t="shared" si="20"/>
        <v/>
      </c>
      <c r="AK47" s="56" t="str">
        <f t="shared" si="15"/>
        <v/>
      </c>
      <c r="AL47" s="42"/>
      <c r="AM47" s="53" t="str">
        <f t="shared" si="25"/>
        <v/>
      </c>
      <c r="AN47" s="59" t="str">
        <f t="shared" si="31"/>
        <v/>
      </c>
      <c r="AO47" s="60" t="str">
        <f t="shared" si="32"/>
        <v/>
      </c>
    </row>
    <row r="48" spans="1:41" x14ac:dyDescent="0.25">
      <c r="A48" s="33" t="s">
        <v>79</v>
      </c>
      <c r="B48" s="34"/>
      <c r="C48" s="34"/>
      <c r="D48" s="34"/>
      <c r="E48" s="37"/>
      <c r="F48" s="37"/>
      <c r="G48" s="37"/>
      <c r="H48" s="34"/>
      <c r="I48" s="50" t="str">
        <f t="shared" si="8"/>
        <v>No</v>
      </c>
      <c r="J48" s="38"/>
      <c r="K48" s="53" t="str">
        <f t="shared" si="23"/>
        <v/>
      </c>
      <c r="L48" s="34"/>
      <c r="M48" s="53" t="str">
        <f t="shared" si="26"/>
        <v/>
      </c>
      <c r="N48" s="37"/>
      <c r="O48" s="40"/>
      <c r="P48" s="38"/>
      <c r="Q48" s="36" t="str">
        <f>+IF((O48=$Q$7),'Asociatividad Productiva'!$C$5,"")</f>
        <v/>
      </c>
      <c r="R48" s="36" t="str">
        <f>+IF((O48=$R$7),'Asociatividad Productiva'!$C$6,"")</f>
        <v/>
      </c>
      <c r="S48" s="36" t="str">
        <f>+IF((O48=$S$7),'Asociatividad Productiva'!$C$7,"")</f>
        <v/>
      </c>
      <c r="T48" s="36" t="str">
        <f>+IF((O48=$T$7),'Asociatividad Productiva'!$C$8,"")</f>
        <v/>
      </c>
      <c r="U48" s="36" t="str">
        <f>+IF((O48=$U$7),'Asociatividad Productiva'!$C$9,"")</f>
        <v/>
      </c>
      <c r="V48" s="56" t="str">
        <f t="shared" si="28"/>
        <v/>
      </c>
      <c r="W48" s="56" t="str">
        <f t="shared" si="22"/>
        <v/>
      </c>
      <c r="X48" s="53" t="str">
        <f t="shared" si="10"/>
        <v/>
      </c>
      <c r="Y48" s="62" t="str">
        <f t="shared" si="29"/>
        <v/>
      </c>
      <c r="Z48" s="36"/>
      <c r="AA48" s="56" t="str">
        <f t="shared" si="30"/>
        <v/>
      </c>
      <c r="AB48" s="56" t="str">
        <f t="shared" si="19"/>
        <v/>
      </c>
      <c r="AC48" s="56" t="str">
        <f t="shared" si="12"/>
        <v/>
      </c>
      <c r="AD48" s="36"/>
      <c r="AE48" s="36"/>
      <c r="AF48" s="36" t="str">
        <f>+IF((AE48=$AF$7),'Grado de Conexión'!$C$5,"")</f>
        <v/>
      </c>
      <c r="AG48" s="36" t="str">
        <f>+IF((AE48=$AG$7),'Grado de Conexión'!$C$6,"")</f>
        <v/>
      </c>
      <c r="AH48" s="36" t="str">
        <f>+IF((AE48=$AH$7),'Grado de Conexión'!$C$7,"")</f>
        <v/>
      </c>
      <c r="AI48" s="41" t="str">
        <f t="shared" si="27"/>
        <v/>
      </c>
      <c r="AJ48" s="56" t="str">
        <f t="shared" si="20"/>
        <v/>
      </c>
      <c r="AK48" s="56" t="str">
        <f t="shared" si="15"/>
        <v/>
      </c>
      <c r="AL48" s="42"/>
      <c r="AM48" s="53" t="str">
        <f t="shared" si="25"/>
        <v/>
      </c>
      <c r="AN48" s="59" t="str">
        <f t="shared" si="31"/>
        <v/>
      </c>
      <c r="AO48" s="60" t="str">
        <f t="shared" si="32"/>
        <v/>
      </c>
    </row>
    <row r="49" spans="1:41" x14ac:dyDescent="0.25">
      <c r="A49" s="33" t="s">
        <v>80</v>
      </c>
      <c r="B49" s="34"/>
      <c r="C49" s="34"/>
      <c r="D49" s="34"/>
      <c r="E49" s="37"/>
      <c r="F49" s="37"/>
      <c r="G49" s="37"/>
      <c r="H49" s="34"/>
      <c r="I49" s="50" t="str">
        <f t="shared" si="8"/>
        <v>No</v>
      </c>
      <c r="J49" s="38"/>
      <c r="K49" s="53" t="str">
        <f t="shared" si="23"/>
        <v/>
      </c>
      <c r="L49" s="34"/>
      <c r="M49" s="53" t="str">
        <f t="shared" si="26"/>
        <v/>
      </c>
      <c r="N49" s="37"/>
      <c r="O49" s="40"/>
      <c r="P49" s="38"/>
      <c r="Q49" s="36" t="str">
        <f>+IF((O49=$Q$7),'Asociatividad Productiva'!$C$5,"")</f>
        <v/>
      </c>
      <c r="R49" s="36" t="str">
        <f>+IF((O49=$R$7),'Asociatividad Productiva'!$C$6,"")</f>
        <v/>
      </c>
      <c r="S49" s="36" t="str">
        <f>+IF((O49=$S$7),'Asociatividad Productiva'!$C$7,"")</f>
        <v/>
      </c>
      <c r="T49" s="36" t="str">
        <f>+IF((O49=$T$7),'Asociatividad Productiva'!$C$8,"")</f>
        <v/>
      </c>
      <c r="U49" s="36" t="str">
        <f>+IF((O49=$U$7),'Asociatividad Productiva'!$C$9,"")</f>
        <v/>
      </c>
      <c r="V49" s="56" t="str">
        <f t="shared" si="28"/>
        <v/>
      </c>
      <c r="W49" s="56" t="str">
        <f t="shared" si="22"/>
        <v/>
      </c>
      <c r="X49" s="53" t="str">
        <f t="shared" si="10"/>
        <v/>
      </c>
      <c r="Y49" s="62" t="str">
        <f t="shared" si="29"/>
        <v/>
      </c>
      <c r="Z49" s="36"/>
      <c r="AA49" s="56" t="str">
        <f t="shared" si="30"/>
        <v/>
      </c>
      <c r="AB49" s="56" t="str">
        <f t="shared" si="19"/>
        <v/>
      </c>
      <c r="AC49" s="56" t="str">
        <f t="shared" si="12"/>
        <v/>
      </c>
      <c r="AD49" s="36"/>
      <c r="AE49" s="36"/>
      <c r="AF49" s="36" t="str">
        <f>+IF((AE49=$AF$7),'Grado de Conexión'!$C$5,"")</f>
        <v/>
      </c>
      <c r="AG49" s="36" t="str">
        <f>+IF((AE49=$AG$7),'Grado de Conexión'!$C$6,"")</f>
        <v/>
      </c>
      <c r="AH49" s="36" t="str">
        <f>+IF((AE49=$AH$7),'Grado de Conexión'!$C$7,"")</f>
        <v/>
      </c>
      <c r="AI49" s="41" t="str">
        <f t="shared" si="27"/>
        <v/>
      </c>
      <c r="AJ49" s="56" t="str">
        <f t="shared" si="20"/>
        <v/>
      </c>
      <c r="AK49" s="56" t="str">
        <f t="shared" si="15"/>
        <v/>
      </c>
      <c r="AL49" s="42"/>
      <c r="AM49" s="53" t="str">
        <f t="shared" si="25"/>
        <v/>
      </c>
      <c r="AN49" s="59" t="str">
        <f t="shared" si="31"/>
        <v/>
      </c>
      <c r="AO49" s="60" t="str">
        <f t="shared" si="32"/>
        <v/>
      </c>
    </row>
    <row r="50" spans="1:41" x14ac:dyDescent="0.25">
      <c r="A50" s="33" t="s">
        <v>81</v>
      </c>
      <c r="B50" s="34"/>
      <c r="C50" s="34"/>
      <c r="D50" s="34"/>
      <c r="E50" s="37"/>
      <c r="F50" s="37"/>
      <c r="G50" s="37"/>
      <c r="H50" s="34"/>
      <c r="I50" s="50" t="str">
        <f t="shared" si="8"/>
        <v>No</v>
      </c>
      <c r="J50" s="38"/>
      <c r="K50" s="53" t="str">
        <f t="shared" ref="K50:K81" si="33">+IF((J50=""),"",(J50-MIN($J$8:$J$107))/((MAX($J$8:$J$107)-MIN($J$8:$J$107))))</f>
        <v/>
      </c>
      <c r="L50" s="34"/>
      <c r="M50" s="53" t="str">
        <f t="shared" si="26"/>
        <v/>
      </c>
      <c r="N50" s="37"/>
      <c r="O50" s="40"/>
      <c r="P50" s="38"/>
      <c r="Q50" s="36" t="str">
        <f>+IF((O50=$Q$7),'Asociatividad Productiva'!$C$5,"")</f>
        <v/>
      </c>
      <c r="R50" s="36" t="str">
        <f>+IF((O50=$R$7),'Asociatividad Productiva'!$C$6,"")</f>
        <v/>
      </c>
      <c r="S50" s="36" t="str">
        <f>+IF((O50=$S$7),'Asociatividad Productiva'!$C$7,"")</f>
        <v/>
      </c>
      <c r="T50" s="36" t="str">
        <f>+IF((O50=$T$7),'Asociatividad Productiva'!$C$8,"")</f>
        <v/>
      </c>
      <c r="U50" s="36" t="str">
        <f>+IF((O50=$U$7),'Asociatividad Productiva'!$C$9,"")</f>
        <v/>
      </c>
      <c r="V50" s="56" t="str">
        <f t="shared" si="28"/>
        <v/>
      </c>
      <c r="W50" s="56" t="str">
        <f t="shared" si="22"/>
        <v/>
      </c>
      <c r="X50" s="53" t="str">
        <f t="shared" si="10"/>
        <v/>
      </c>
      <c r="Y50" s="62" t="str">
        <f t="shared" si="29"/>
        <v/>
      </c>
      <c r="Z50" s="36"/>
      <c r="AA50" s="56" t="str">
        <f t="shared" si="30"/>
        <v/>
      </c>
      <c r="AB50" s="56" t="str">
        <f t="shared" si="19"/>
        <v/>
      </c>
      <c r="AC50" s="56" t="str">
        <f t="shared" si="12"/>
        <v/>
      </c>
      <c r="AD50" s="36"/>
      <c r="AE50" s="36"/>
      <c r="AF50" s="36" t="str">
        <f>+IF((AE50=$AF$7),'Grado de Conexión'!$C$5,"")</f>
        <v/>
      </c>
      <c r="AG50" s="36" t="str">
        <f>+IF((AE50=$AG$7),'Grado de Conexión'!$C$6,"")</f>
        <v/>
      </c>
      <c r="AH50" s="36" t="str">
        <f>+IF((AE50=$AH$7),'Grado de Conexión'!$C$7,"")</f>
        <v/>
      </c>
      <c r="AI50" s="41" t="str">
        <f t="shared" si="27"/>
        <v/>
      </c>
      <c r="AJ50" s="56" t="str">
        <f t="shared" si="20"/>
        <v/>
      </c>
      <c r="AK50" s="56" t="str">
        <f t="shared" si="15"/>
        <v/>
      </c>
      <c r="AL50" s="42"/>
      <c r="AM50" s="53" t="str">
        <f t="shared" ref="AM50:AM81" si="34">+IF((AL50=""),"",((AL50-MIN($AL$8:$AL$107))/((MAX($AL$8:$AL$107)-MIN($AL$8:$AL$107)))))</f>
        <v/>
      </c>
      <c r="AN50" s="59" t="str">
        <f t="shared" si="31"/>
        <v/>
      </c>
      <c r="AO50" s="60" t="str">
        <f t="shared" si="32"/>
        <v/>
      </c>
    </row>
    <row r="51" spans="1:41" x14ac:dyDescent="0.25">
      <c r="A51" s="33" t="s">
        <v>82</v>
      </c>
      <c r="B51" s="34"/>
      <c r="C51" s="34"/>
      <c r="D51" s="34"/>
      <c r="E51" s="37"/>
      <c r="F51" s="37"/>
      <c r="G51" s="37"/>
      <c r="H51" s="34"/>
      <c r="I51" s="50" t="str">
        <f t="shared" si="8"/>
        <v>No</v>
      </c>
      <c r="J51" s="38"/>
      <c r="K51" s="53" t="str">
        <f t="shared" si="33"/>
        <v/>
      </c>
      <c r="L51" s="34"/>
      <c r="M51" s="53" t="str">
        <f t="shared" si="26"/>
        <v/>
      </c>
      <c r="N51" s="37"/>
      <c r="O51" s="40"/>
      <c r="P51" s="38"/>
      <c r="Q51" s="36" t="str">
        <f>+IF((O51=$Q$7),'Asociatividad Productiva'!$C$5,"")</f>
        <v/>
      </c>
      <c r="R51" s="36" t="str">
        <f>+IF((O51=$R$7),'Asociatividad Productiva'!$C$6,"")</f>
        <v/>
      </c>
      <c r="S51" s="36" t="str">
        <f>+IF((O51=$S$7),'Asociatividad Productiva'!$C$7,"")</f>
        <v/>
      </c>
      <c r="T51" s="36" t="str">
        <f>+IF((O51=$T$7),'Asociatividad Productiva'!$C$8,"")</f>
        <v/>
      </c>
      <c r="U51" s="36" t="str">
        <f>+IF((O51=$U$7),'Asociatividad Productiva'!$C$9,"")</f>
        <v/>
      </c>
      <c r="V51" s="56" t="str">
        <f t="shared" si="28"/>
        <v/>
      </c>
      <c r="W51" s="56" t="str">
        <f t="shared" si="22"/>
        <v/>
      </c>
      <c r="X51" s="53" t="str">
        <f t="shared" si="10"/>
        <v/>
      </c>
      <c r="Y51" s="62" t="str">
        <f t="shared" si="29"/>
        <v/>
      </c>
      <c r="Z51" s="36"/>
      <c r="AA51" s="56" t="str">
        <f t="shared" si="30"/>
        <v/>
      </c>
      <c r="AB51" s="56" t="str">
        <f t="shared" si="19"/>
        <v/>
      </c>
      <c r="AC51" s="56" t="str">
        <f t="shared" si="12"/>
        <v/>
      </c>
      <c r="AD51" s="36"/>
      <c r="AE51" s="36"/>
      <c r="AF51" s="36" t="str">
        <f>+IF((AE51=$AF$7),'Grado de Conexión'!$C$5,"")</f>
        <v/>
      </c>
      <c r="AG51" s="36" t="str">
        <f>+IF((AE51=$AG$7),'Grado de Conexión'!$C$6,"")</f>
        <v/>
      </c>
      <c r="AH51" s="36" t="str">
        <f>+IF((AE51=$AH$7),'Grado de Conexión'!$C$7,"")</f>
        <v/>
      </c>
      <c r="AI51" s="41" t="str">
        <f t="shared" si="27"/>
        <v/>
      </c>
      <c r="AJ51" s="56" t="str">
        <f t="shared" si="20"/>
        <v/>
      </c>
      <c r="AK51" s="56" t="str">
        <f t="shared" si="15"/>
        <v/>
      </c>
      <c r="AL51" s="42"/>
      <c r="AM51" s="53" t="str">
        <f t="shared" si="34"/>
        <v/>
      </c>
      <c r="AN51" s="59" t="str">
        <f t="shared" si="31"/>
        <v/>
      </c>
      <c r="AO51" s="60" t="str">
        <f t="shared" si="32"/>
        <v/>
      </c>
    </row>
    <row r="52" spans="1:41" x14ac:dyDescent="0.25">
      <c r="A52" s="33" t="s">
        <v>83</v>
      </c>
      <c r="B52" s="34"/>
      <c r="C52" s="34"/>
      <c r="D52" s="34"/>
      <c r="E52" s="37"/>
      <c r="F52" s="37"/>
      <c r="G52" s="37"/>
      <c r="H52" s="34"/>
      <c r="I52" s="50" t="str">
        <f t="shared" si="8"/>
        <v>No</v>
      </c>
      <c r="J52" s="38"/>
      <c r="K52" s="53" t="str">
        <f t="shared" si="33"/>
        <v/>
      </c>
      <c r="L52" s="34"/>
      <c r="M52" s="53" t="str">
        <f t="shared" si="26"/>
        <v/>
      </c>
      <c r="N52" s="37"/>
      <c r="O52" s="40"/>
      <c r="P52" s="38"/>
      <c r="Q52" s="36" t="str">
        <f>+IF((O52=$Q$7),'Asociatividad Productiva'!$C$5,"")</f>
        <v/>
      </c>
      <c r="R52" s="36" t="str">
        <f>+IF((O52=$R$7),'Asociatividad Productiva'!$C$6,"")</f>
        <v/>
      </c>
      <c r="S52" s="36" t="str">
        <f>+IF((O52=$S$7),'Asociatividad Productiva'!$C$7,"")</f>
        <v/>
      </c>
      <c r="T52" s="36" t="str">
        <f>+IF((O52=$T$7),'Asociatividad Productiva'!$C$8,"")</f>
        <v/>
      </c>
      <c r="U52" s="36" t="str">
        <f>+IF((O52=$U$7),'Asociatividad Productiva'!$C$9,"")</f>
        <v/>
      </c>
      <c r="V52" s="56" t="str">
        <f t="shared" si="28"/>
        <v/>
      </c>
      <c r="W52" s="56" t="str">
        <f t="shared" si="22"/>
        <v/>
      </c>
      <c r="X52" s="53" t="str">
        <f t="shared" si="10"/>
        <v/>
      </c>
      <c r="Y52" s="62" t="str">
        <f t="shared" si="29"/>
        <v/>
      </c>
      <c r="Z52" s="36"/>
      <c r="AA52" s="56" t="str">
        <f t="shared" si="30"/>
        <v/>
      </c>
      <c r="AB52" s="56" t="str">
        <f t="shared" si="19"/>
        <v/>
      </c>
      <c r="AC52" s="56" t="str">
        <f t="shared" si="12"/>
        <v/>
      </c>
      <c r="AD52" s="36"/>
      <c r="AE52" s="36"/>
      <c r="AF52" s="36" t="str">
        <f>+IF((AE52=$AF$7),'Grado de Conexión'!$C$5,"")</f>
        <v/>
      </c>
      <c r="AG52" s="36" t="str">
        <f>+IF((AE52=$AG$7),'Grado de Conexión'!$C$6,"")</f>
        <v/>
      </c>
      <c r="AH52" s="36" t="str">
        <f>+IF((AE52=$AH$7),'Grado de Conexión'!$C$7,"")</f>
        <v/>
      </c>
      <c r="AI52" s="41" t="str">
        <f t="shared" si="27"/>
        <v/>
      </c>
      <c r="AJ52" s="56" t="str">
        <f t="shared" si="20"/>
        <v/>
      </c>
      <c r="AK52" s="56" t="str">
        <f t="shared" si="15"/>
        <v/>
      </c>
      <c r="AL52" s="42"/>
      <c r="AM52" s="53" t="str">
        <f t="shared" si="34"/>
        <v/>
      </c>
      <c r="AN52" s="59" t="str">
        <f t="shared" si="31"/>
        <v/>
      </c>
      <c r="AO52" s="60" t="str">
        <f t="shared" si="32"/>
        <v/>
      </c>
    </row>
    <row r="53" spans="1:41" x14ac:dyDescent="0.25">
      <c r="A53" s="33" t="s">
        <v>84</v>
      </c>
      <c r="B53" s="34"/>
      <c r="C53" s="34"/>
      <c r="D53" s="34"/>
      <c r="E53" s="37"/>
      <c r="F53" s="37"/>
      <c r="G53" s="37"/>
      <c r="H53" s="34"/>
      <c r="I53" s="50" t="str">
        <f t="shared" si="8"/>
        <v>No</v>
      </c>
      <c r="J53" s="38"/>
      <c r="K53" s="53" t="str">
        <f t="shared" si="33"/>
        <v/>
      </c>
      <c r="L53" s="34"/>
      <c r="M53" s="53" t="str">
        <f t="shared" si="26"/>
        <v/>
      </c>
      <c r="N53" s="37"/>
      <c r="O53" s="40"/>
      <c r="P53" s="38"/>
      <c r="Q53" s="36" t="str">
        <f>+IF((O53=$Q$7),'Asociatividad Productiva'!$C$5,"")</f>
        <v/>
      </c>
      <c r="R53" s="36" t="str">
        <f>+IF((O53=$R$7),'Asociatividad Productiva'!$C$6,"")</f>
        <v/>
      </c>
      <c r="S53" s="36" t="str">
        <f>+IF((O53=$S$7),'Asociatividad Productiva'!$C$7,"")</f>
        <v/>
      </c>
      <c r="T53" s="36" t="str">
        <f>+IF((O53=$T$7),'Asociatividad Productiva'!$C$8,"")</f>
        <v/>
      </c>
      <c r="U53" s="36" t="str">
        <f>+IF((O53=$U$7),'Asociatividad Productiva'!$C$9,"")</f>
        <v/>
      </c>
      <c r="V53" s="56" t="str">
        <f t="shared" si="28"/>
        <v/>
      </c>
      <c r="W53" s="56" t="str">
        <f t="shared" si="22"/>
        <v/>
      </c>
      <c r="X53" s="53" t="str">
        <f t="shared" si="10"/>
        <v/>
      </c>
      <c r="Y53" s="62" t="str">
        <f t="shared" si="29"/>
        <v/>
      </c>
      <c r="Z53" s="36"/>
      <c r="AA53" s="56" t="str">
        <f t="shared" si="30"/>
        <v/>
      </c>
      <c r="AB53" s="56" t="str">
        <f t="shared" si="19"/>
        <v/>
      </c>
      <c r="AC53" s="56" t="str">
        <f t="shared" si="12"/>
        <v/>
      </c>
      <c r="AD53" s="36"/>
      <c r="AE53" s="36"/>
      <c r="AF53" s="36" t="str">
        <f>+IF((AE53=$AF$7),'Grado de Conexión'!$C$5,"")</f>
        <v/>
      </c>
      <c r="AG53" s="36" t="str">
        <f>+IF((AE53=$AG$7),'Grado de Conexión'!$C$6,"")</f>
        <v/>
      </c>
      <c r="AH53" s="36" t="str">
        <f>+IF((AE53=$AH$7),'Grado de Conexión'!$C$7,"")</f>
        <v/>
      </c>
      <c r="AI53" s="41" t="str">
        <f t="shared" si="27"/>
        <v/>
      </c>
      <c r="AJ53" s="56" t="str">
        <f t="shared" si="20"/>
        <v/>
      </c>
      <c r="AK53" s="56" t="str">
        <f t="shared" si="15"/>
        <v/>
      </c>
      <c r="AL53" s="42"/>
      <c r="AM53" s="53" t="str">
        <f t="shared" si="34"/>
        <v/>
      </c>
      <c r="AN53" s="59" t="str">
        <f t="shared" si="31"/>
        <v/>
      </c>
      <c r="AO53" s="60" t="str">
        <f t="shared" si="32"/>
        <v/>
      </c>
    </row>
    <row r="54" spans="1:41" x14ac:dyDescent="0.25">
      <c r="A54" s="33" t="s">
        <v>85</v>
      </c>
      <c r="B54" s="34"/>
      <c r="C54" s="34"/>
      <c r="D54" s="34"/>
      <c r="E54" s="37"/>
      <c r="F54" s="37"/>
      <c r="G54" s="37"/>
      <c r="H54" s="34"/>
      <c r="I54" s="50" t="str">
        <f t="shared" si="8"/>
        <v>No</v>
      </c>
      <c r="J54" s="38"/>
      <c r="K54" s="53" t="str">
        <f t="shared" si="33"/>
        <v/>
      </c>
      <c r="L54" s="34"/>
      <c r="M54" s="53" t="str">
        <f t="shared" si="26"/>
        <v/>
      </c>
      <c r="N54" s="37"/>
      <c r="O54" s="40"/>
      <c r="P54" s="38"/>
      <c r="Q54" s="36" t="str">
        <f>+IF((O54=$Q$7),'Asociatividad Productiva'!$C$5,"")</f>
        <v/>
      </c>
      <c r="R54" s="36" t="str">
        <f>+IF((O54=$R$7),'Asociatividad Productiva'!$C$6,"")</f>
        <v/>
      </c>
      <c r="S54" s="36" t="str">
        <f>+IF((O54=$S$7),'Asociatividad Productiva'!$C$7,"")</f>
        <v/>
      </c>
      <c r="T54" s="36" t="str">
        <f>+IF((O54=$T$7),'Asociatividad Productiva'!$C$8,"")</f>
        <v/>
      </c>
      <c r="U54" s="36" t="str">
        <f>+IF((O54=$U$7),'Asociatividad Productiva'!$C$9,"")</f>
        <v/>
      </c>
      <c r="V54" s="56" t="str">
        <f t="shared" si="28"/>
        <v/>
      </c>
      <c r="W54" s="56" t="str">
        <f t="shared" si="22"/>
        <v/>
      </c>
      <c r="X54" s="53" t="str">
        <f t="shared" si="10"/>
        <v/>
      </c>
      <c r="Y54" s="62" t="str">
        <f t="shared" si="29"/>
        <v/>
      </c>
      <c r="Z54" s="36"/>
      <c r="AA54" s="56" t="str">
        <f t="shared" si="30"/>
        <v/>
      </c>
      <c r="AB54" s="56" t="str">
        <f t="shared" si="19"/>
        <v/>
      </c>
      <c r="AC54" s="56" t="str">
        <f t="shared" si="12"/>
        <v/>
      </c>
      <c r="AD54" s="36"/>
      <c r="AE54" s="36"/>
      <c r="AF54" s="36" t="str">
        <f>+IF((AE54=$AF$7),'Grado de Conexión'!$C$5,"")</f>
        <v/>
      </c>
      <c r="AG54" s="36" t="str">
        <f>+IF((AE54=$AG$7),'Grado de Conexión'!$C$6,"")</f>
        <v/>
      </c>
      <c r="AH54" s="36" t="str">
        <f>+IF((AE54=$AH$7),'Grado de Conexión'!$C$7,"")</f>
        <v/>
      </c>
      <c r="AI54" s="41" t="str">
        <f t="shared" si="27"/>
        <v/>
      </c>
      <c r="AJ54" s="56" t="str">
        <f t="shared" si="20"/>
        <v/>
      </c>
      <c r="AK54" s="56" t="str">
        <f t="shared" si="15"/>
        <v/>
      </c>
      <c r="AL54" s="42"/>
      <c r="AM54" s="53" t="str">
        <f t="shared" si="34"/>
        <v/>
      </c>
      <c r="AN54" s="59" t="str">
        <f t="shared" si="31"/>
        <v/>
      </c>
      <c r="AO54" s="60" t="str">
        <f t="shared" si="32"/>
        <v/>
      </c>
    </row>
    <row r="55" spans="1:41" x14ac:dyDescent="0.25">
      <c r="A55" s="33" t="s">
        <v>86</v>
      </c>
      <c r="B55" s="34"/>
      <c r="C55" s="34"/>
      <c r="D55" s="34"/>
      <c r="E55" s="37"/>
      <c r="F55" s="37"/>
      <c r="G55" s="37"/>
      <c r="H55" s="34"/>
      <c r="I55" s="50" t="str">
        <f t="shared" si="8"/>
        <v>No</v>
      </c>
      <c r="J55" s="38"/>
      <c r="K55" s="53" t="str">
        <f t="shared" si="33"/>
        <v/>
      </c>
      <c r="L55" s="34"/>
      <c r="M55" s="53" t="str">
        <f t="shared" ref="M55:M86" si="35">+IF((L55=""),"",(L55-MIN($L$8:$L$107))/((MAX($L$8:$L$107)-MIN($L$8:$L$107))))</f>
        <v/>
      </c>
      <c r="N55" s="37"/>
      <c r="O55" s="40"/>
      <c r="P55" s="38"/>
      <c r="Q55" s="36" t="str">
        <f>+IF((O55=$Q$7),'Asociatividad Productiva'!$C$5,"")</f>
        <v/>
      </c>
      <c r="R55" s="36" t="str">
        <f>+IF((O55=$R$7),'Asociatividad Productiva'!$C$6,"")</f>
        <v/>
      </c>
      <c r="S55" s="36" t="str">
        <f>+IF((O55=$S$7),'Asociatividad Productiva'!$C$7,"")</f>
        <v/>
      </c>
      <c r="T55" s="36" t="str">
        <f>+IF((O55=$T$7),'Asociatividad Productiva'!$C$8,"")</f>
        <v/>
      </c>
      <c r="U55" s="36" t="str">
        <f>+IF((O55=$U$7),'Asociatividad Productiva'!$C$9,"")</f>
        <v/>
      </c>
      <c r="V55" s="56" t="str">
        <f t="shared" si="28"/>
        <v/>
      </c>
      <c r="W55" s="56" t="str">
        <f t="shared" si="22"/>
        <v/>
      </c>
      <c r="X55" s="53" t="str">
        <f t="shared" si="10"/>
        <v/>
      </c>
      <c r="Y55" s="62" t="str">
        <f t="shared" si="29"/>
        <v/>
      </c>
      <c r="Z55" s="36"/>
      <c r="AA55" s="56" t="str">
        <f t="shared" si="30"/>
        <v/>
      </c>
      <c r="AB55" s="56" t="str">
        <f t="shared" si="19"/>
        <v/>
      </c>
      <c r="AC55" s="56" t="str">
        <f t="shared" si="12"/>
        <v/>
      </c>
      <c r="AD55" s="36"/>
      <c r="AE55" s="36"/>
      <c r="AF55" s="36" t="str">
        <f>+IF((AE55=$AF$7),'Grado de Conexión'!$C$5,"")</f>
        <v/>
      </c>
      <c r="AG55" s="36" t="str">
        <f>+IF((AE55=$AG$7),'Grado de Conexión'!$C$6,"")</f>
        <v/>
      </c>
      <c r="AH55" s="36" t="str">
        <f>+IF((AE55=$AH$7),'Grado de Conexión'!$C$7,"")</f>
        <v/>
      </c>
      <c r="AI55" s="41" t="str">
        <f t="shared" si="27"/>
        <v/>
      </c>
      <c r="AJ55" s="56" t="str">
        <f t="shared" si="20"/>
        <v/>
      </c>
      <c r="AK55" s="56" t="str">
        <f t="shared" si="15"/>
        <v/>
      </c>
      <c r="AL55" s="42"/>
      <c r="AM55" s="53" t="str">
        <f t="shared" si="34"/>
        <v/>
      </c>
      <c r="AN55" s="59" t="str">
        <f t="shared" si="31"/>
        <v/>
      </c>
      <c r="AO55" s="60" t="str">
        <f t="shared" si="32"/>
        <v/>
      </c>
    </row>
    <row r="56" spans="1:41" x14ac:dyDescent="0.25">
      <c r="A56" s="33" t="s">
        <v>87</v>
      </c>
      <c r="B56" s="34"/>
      <c r="C56" s="34"/>
      <c r="D56" s="34"/>
      <c r="E56" s="37"/>
      <c r="F56" s="37"/>
      <c r="G56" s="37"/>
      <c r="H56" s="34"/>
      <c r="I56" s="50" t="str">
        <f t="shared" si="8"/>
        <v>No</v>
      </c>
      <c r="J56" s="38"/>
      <c r="K56" s="53" t="str">
        <f t="shared" si="33"/>
        <v/>
      </c>
      <c r="L56" s="34"/>
      <c r="M56" s="53" t="str">
        <f t="shared" si="35"/>
        <v/>
      </c>
      <c r="N56" s="37"/>
      <c r="O56" s="40"/>
      <c r="P56" s="38"/>
      <c r="Q56" s="36" t="str">
        <f>+IF((O56=$Q$7),'Asociatividad Productiva'!$C$5,"")</f>
        <v/>
      </c>
      <c r="R56" s="36" t="str">
        <f>+IF((O56=$R$7),'Asociatividad Productiva'!$C$6,"")</f>
        <v/>
      </c>
      <c r="S56" s="36" t="str">
        <f>+IF((O56=$S$7),'Asociatividad Productiva'!$C$7,"")</f>
        <v/>
      </c>
      <c r="T56" s="36" t="str">
        <f>+IF((O56=$T$7),'Asociatividad Productiva'!$C$8,"")</f>
        <v/>
      </c>
      <c r="U56" s="36" t="str">
        <f>+IF((O56=$U$7),'Asociatividad Productiva'!$C$9,"")</f>
        <v/>
      </c>
      <c r="V56" s="56" t="str">
        <f t="shared" si="28"/>
        <v/>
      </c>
      <c r="W56" s="56" t="str">
        <f t="shared" si="22"/>
        <v/>
      </c>
      <c r="X56" s="53" t="str">
        <f t="shared" si="10"/>
        <v/>
      </c>
      <c r="Y56" s="62" t="str">
        <f t="shared" si="29"/>
        <v/>
      </c>
      <c r="Z56" s="36"/>
      <c r="AA56" s="56" t="str">
        <f t="shared" si="30"/>
        <v/>
      </c>
      <c r="AB56" s="56" t="str">
        <f t="shared" si="19"/>
        <v/>
      </c>
      <c r="AC56" s="56" t="str">
        <f t="shared" si="12"/>
        <v/>
      </c>
      <c r="AD56" s="36"/>
      <c r="AE56" s="36"/>
      <c r="AF56" s="36" t="str">
        <f>+IF((AE56=$AF$7),'Grado de Conexión'!$C$5,"")</f>
        <v/>
      </c>
      <c r="AG56" s="36" t="str">
        <f>+IF((AE56=$AG$7),'Grado de Conexión'!$C$6,"")</f>
        <v/>
      </c>
      <c r="AH56" s="36" t="str">
        <f>+IF((AE56=$AH$7),'Grado de Conexión'!$C$7,"")</f>
        <v/>
      </c>
      <c r="AI56" s="41" t="str">
        <f t="shared" si="27"/>
        <v/>
      </c>
      <c r="AJ56" s="56" t="str">
        <f t="shared" si="20"/>
        <v/>
      </c>
      <c r="AK56" s="56" t="str">
        <f t="shared" si="15"/>
        <v/>
      </c>
      <c r="AL56" s="42"/>
      <c r="AM56" s="53" t="str">
        <f t="shared" si="34"/>
        <v/>
      </c>
      <c r="AN56" s="59" t="str">
        <f t="shared" si="31"/>
        <v/>
      </c>
      <c r="AO56" s="60" t="str">
        <f t="shared" si="32"/>
        <v/>
      </c>
    </row>
    <row r="57" spans="1:41" x14ac:dyDescent="0.25">
      <c r="A57" s="33" t="s">
        <v>88</v>
      </c>
      <c r="B57" s="34"/>
      <c r="C57" s="34"/>
      <c r="D57" s="34"/>
      <c r="E57" s="37"/>
      <c r="F57" s="37"/>
      <c r="G57" s="37"/>
      <c r="H57" s="34"/>
      <c r="I57" s="50" t="str">
        <f t="shared" si="8"/>
        <v>No</v>
      </c>
      <c r="J57" s="38"/>
      <c r="K57" s="53" t="str">
        <f t="shared" si="33"/>
        <v/>
      </c>
      <c r="L57" s="34"/>
      <c r="M57" s="53" t="str">
        <f t="shared" si="35"/>
        <v/>
      </c>
      <c r="N57" s="37"/>
      <c r="O57" s="40"/>
      <c r="P57" s="38"/>
      <c r="Q57" s="36" t="str">
        <f>+IF((O57=$Q$7),'Asociatividad Productiva'!$C$5,"")</f>
        <v/>
      </c>
      <c r="R57" s="36" t="str">
        <f>+IF((O57=$R$7),'Asociatividad Productiva'!$C$6,"")</f>
        <v/>
      </c>
      <c r="S57" s="36" t="str">
        <f>+IF((O57=$S$7),'Asociatividad Productiva'!$C$7,"")</f>
        <v/>
      </c>
      <c r="T57" s="36" t="str">
        <f>+IF((O57=$T$7),'Asociatividad Productiva'!$C$8,"")</f>
        <v/>
      </c>
      <c r="U57" s="36" t="str">
        <f>+IF((O57=$U$7),'Asociatividad Productiva'!$C$9,"")</f>
        <v/>
      </c>
      <c r="V57" s="56" t="str">
        <f t="shared" si="28"/>
        <v/>
      </c>
      <c r="W57" s="56" t="str">
        <f t="shared" si="22"/>
        <v/>
      </c>
      <c r="X57" s="53" t="str">
        <f t="shared" si="10"/>
        <v/>
      </c>
      <c r="Y57" s="62" t="str">
        <f t="shared" si="29"/>
        <v/>
      </c>
      <c r="Z57" s="36"/>
      <c r="AA57" s="56" t="str">
        <f t="shared" si="30"/>
        <v/>
      </c>
      <c r="AB57" s="56" t="str">
        <f t="shared" si="19"/>
        <v/>
      </c>
      <c r="AC57" s="56" t="str">
        <f t="shared" si="12"/>
        <v/>
      </c>
      <c r="AD57" s="36"/>
      <c r="AE57" s="36"/>
      <c r="AF57" s="36" t="str">
        <f>+IF((AE57=$AF$7),'Grado de Conexión'!$C$5,"")</f>
        <v/>
      </c>
      <c r="AG57" s="36" t="str">
        <f>+IF((AE57=$AG$7),'Grado de Conexión'!$C$6,"")</f>
        <v/>
      </c>
      <c r="AH57" s="36" t="str">
        <f>+IF((AE57=$AH$7),'Grado de Conexión'!$C$7,"")</f>
        <v/>
      </c>
      <c r="AI57" s="41" t="str">
        <f t="shared" si="27"/>
        <v/>
      </c>
      <c r="AJ57" s="56" t="str">
        <f t="shared" si="20"/>
        <v/>
      </c>
      <c r="AK57" s="56" t="str">
        <f t="shared" si="15"/>
        <v/>
      </c>
      <c r="AL57" s="42"/>
      <c r="AM57" s="53" t="str">
        <f t="shared" si="34"/>
        <v/>
      </c>
      <c r="AN57" s="59" t="str">
        <f t="shared" si="31"/>
        <v/>
      </c>
      <c r="AO57" s="60" t="str">
        <f t="shared" si="32"/>
        <v/>
      </c>
    </row>
    <row r="58" spans="1:41" x14ac:dyDescent="0.25">
      <c r="A58" s="33" t="s">
        <v>89</v>
      </c>
      <c r="B58" s="34"/>
      <c r="C58" s="34"/>
      <c r="D58" s="34"/>
      <c r="E58" s="37"/>
      <c r="F58" s="37"/>
      <c r="G58" s="37"/>
      <c r="H58" s="34"/>
      <c r="I58" s="50" t="str">
        <f t="shared" si="8"/>
        <v>No</v>
      </c>
      <c r="J58" s="38"/>
      <c r="K58" s="53" t="str">
        <f t="shared" si="33"/>
        <v/>
      </c>
      <c r="L58" s="34"/>
      <c r="M58" s="53" t="str">
        <f t="shared" si="35"/>
        <v/>
      </c>
      <c r="N58" s="37"/>
      <c r="O58" s="40"/>
      <c r="P58" s="38"/>
      <c r="Q58" s="36" t="str">
        <f>+IF((O58=$Q$7),'Asociatividad Productiva'!$C$5,"")</f>
        <v/>
      </c>
      <c r="R58" s="36" t="str">
        <f>+IF((O58=$R$7),'Asociatividad Productiva'!$C$6,"")</f>
        <v/>
      </c>
      <c r="S58" s="36" t="str">
        <f>+IF((O58=$S$7),'Asociatividad Productiva'!$C$7,"")</f>
        <v/>
      </c>
      <c r="T58" s="36" t="str">
        <f>+IF((O58=$T$7),'Asociatividad Productiva'!$C$8,"")</f>
        <v/>
      </c>
      <c r="U58" s="36" t="str">
        <f>+IF((O58=$U$7),'Asociatividad Productiva'!$C$9,"")</f>
        <v/>
      </c>
      <c r="V58" s="56" t="str">
        <f t="shared" si="28"/>
        <v/>
      </c>
      <c r="W58" s="56" t="str">
        <f t="shared" si="22"/>
        <v/>
      </c>
      <c r="X58" s="53" t="str">
        <f t="shared" si="10"/>
        <v/>
      </c>
      <c r="Y58" s="62" t="str">
        <f t="shared" si="29"/>
        <v/>
      </c>
      <c r="Z58" s="36"/>
      <c r="AA58" s="56" t="str">
        <f t="shared" si="30"/>
        <v/>
      </c>
      <c r="AB58" s="56" t="str">
        <f t="shared" si="19"/>
        <v/>
      </c>
      <c r="AC58" s="56" t="str">
        <f t="shared" si="12"/>
        <v/>
      </c>
      <c r="AD58" s="36"/>
      <c r="AE58" s="36"/>
      <c r="AF58" s="36" t="str">
        <f>+IF((AE58=$AF$7),'Grado de Conexión'!$C$5,"")</f>
        <v/>
      </c>
      <c r="AG58" s="36" t="str">
        <f>+IF((AE58=$AG$7),'Grado de Conexión'!$C$6,"")</f>
        <v/>
      </c>
      <c r="AH58" s="36" t="str">
        <f>+IF((AE58=$AH$7),'Grado de Conexión'!$C$7,"")</f>
        <v/>
      </c>
      <c r="AI58" s="41" t="str">
        <f t="shared" si="27"/>
        <v/>
      </c>
      <c r="AJ58" s="56" t="str">
        <f t="shared" si="20"/>
        <v/>
      </c>
      <c r="AK58" s="56" t="str">
        <f t="shared" si="15"/>
        <v/>
      </c>
      <c r="AL58" s="42"/>
      <c r="AM58" s="53" t="str">
        <f t="shared" si="34"/>
        <v/>
      </c>
      <c r="AN58" s="59" t="str">
        <f t="shared" si="31"/>
        <v/>
      </c>
      <c r="AO58" s="60" t="str">
        <f t="shared" si="32"/>
        <v/>
      </c>
    </row>
    <row r="59" spans="1:41" x14ac:dyDescent="0.25">
      <c r="A59" s="33" t="s">
        <v>90</v>
      </c>
      <c r="B59" s="34"/>
      <c r="C59" s="34"/>
      <c r="D59" s="34"/>
      <c r="E59" s="37"/>
      <c r="F59" s="37"/>
      <c r="G59" s="37"/>
      <c r="H59" s="34"/>
      <c r="I59" s="50" t="str">
        <f t="shared" si="8"/>
        <v>No</v>
      </c>
      <c r="J59" s="38"/>
      <c r="K59" s="53" t="str">
        <f t="shared" si="33"/>
        <v/>
      </c>
      <c r="L59" s="34"/>
      <c r="M59" s="53" t="str">
        <f t="shared" si="35"/>
        <v/>
      </c>
      <c r="N59" s="37"/>
      <c r="O59" s="40"/>
      <c r="P59" s="38"/>
      <c r="Q59" s="36" t="str">
        <f>+IF((O59=$Q$7),'Asociatividad Productiva'!$C$5,"")</f>
        <v/>
      </c>
      <c r="R59" s="36" t="str">
        <f>+IF((O59=$R$7),'Asociatividad Productiva'!$C$6,"")</f>
        <v/>
      </c>
      <c r="S59" s="36" t="str">
        <f>+IF((O59=$S$7),'Asociatividad Productiva'!$C$7,"")</f>
        <v/>
      </c>
      <c r="T59" s="36" t="str">
        <f>+IF((O59=$T$7),'Asociatividad Productiva'!$C$8,"")</f>
        <v/>
      </c>
      <c r="U59" s="36" t="str">
        <f>+IF((O59=$U$7),'Asociatividad Productiva'!$C$9,"")</f>
        <v/>
      </c>
      <c r="V59" s="56" t="str">
        <f t="shared" si="28"/>
        <v/>
      </c>
      <c r="W59" s="56" t="str">
        <f t="shared" si="22"/>
        <v/>
      </c>
      <c r="X59" s="53" t="str">
        <f t="shared" si="10"/>
        <v/>
      </c>
      <c r="Y59" s="62" t="str">
        <f t="shared" si="29"/>
        <v/>
      </c>
      <c r="Z59" s="36"/>
      <c r="AA59" s="56" t="str">
        <f t="shared" si="30"/>
        <v/>
      </c>
      <c r="AB59" s="56" t="str">
        <f t="shared" si="19"/>
        <v/>
      </c>
      <c r="AC59" s="56" t="str">
        <f t="shared" si="12"/>
        <v/>
      </c>
      <c r="AD59" s="36"/>
      <c r="AE59" s="36"/>
      <c r="AF59" s="36" t="str">
        <f>+IF((AE59=$AF$7),'Grado de Conexión'!$C$5,"")</f>
        <v/>
      </c>
      <c r="AG59" s="36" t="str">
        <f>+IF((AE59=$AG$7),'Grado de Conexión'!$C$6,"")</f>
        <v/>
      </c>
      <c r="AH59" s="36" t="str">
        <f>+IF((AE59=$AH$7),'Grado de Conexión'!$C$7,"")</f>
        <v/>
      </c>
      <c r="AI59" s="41" t="str">
        <f t="shared" si="27"/>
        <v/>
      </c>
      <c r="AJ59" s="56" t="str">
        <f t="shared" si="20"/>
        <v/>
      </c>
      <c r="AK59" s="56" t="str">
        <f t="shared" si="15"/>
        <v/>
      </c>
      <c r="AL59" s="42"/>
      <c r="AM59" s="53" t="str">
        <f t="shared" si="34"/>
        <v/>
      </c>
      <c r="AN59" s="59" t="str">
        <f t="shared" si="31"/>
        <v/>
      </c>
      <c r="AO59" s="60" t="str">
        <f t="shared" si="32"/>
        <v/>
      </c>
    </row>
    <row r="60" spans="1:41" x14ac:dyDescent="0.25">
      <c r="A60" s="33" t="s">
        <v>91</v>
      </c>
      <c r="B60" s="34"/>
      <c r="C60" s="34"/>
      <c r="D60" s="34"/>
      <c r="E60" s="37"/>
      <c r="F60" s="37"/>
      <c r="G60" s="37"/>
      <c r="H60" s="34"/>
      <c r="I60" s="50" t="str">
        <f t="shared" si="8"/>
        <v>No</v>
      </c>
      <c r="J60" s="38"/>
      <c r="K60" s="53" t="str">
        <f t="shared" si="33"/>
        <v/>
      </c>
      <c r="L60" s="34"/>
      <c r="M60" s="53" t="str">
        <f t="shared" si="35"/>
        <v/>
      </c>
      <c r="N60" s="37"/>
      <c r="O60" s="40"/>
      <c r="P60" s="38"/>
      <c r="Q60" s="36" t="str">
        <f>+IF((O60=$Q$7),'Asociatividad Productiva'!$C$5,"")</f>
        <v/>
      </c>
      <c r="R60" s="36" t="str">
        <f>+IF((O60=$R$7),'Asociatividad Productiva'!$C$6,"")</f>
        <v/>
      </c>
      <c r="S60" s="36" t="str">
        <f>+IF((O60=$S$7),'Asociatividad Productiva'!$C$7,"")</f>
        <v/>
      </c>
      <c r="T60" s="36" t="str">
        <f>+IF((O60=$T$7),'Asociatividad Productiva'!$C$8,"")</f>
        <v/>
      </c>
      <c r="U60" s="36" t="str">
        <f>+IF((O60=$U$7),'Asociatividad Productiva'!$C$9,"")</f>
        <v/>
      </c>
      <c r="V60" s="56" t="str">
        <f t="shared" si="28"/>
        <v/>
      </c>
      <c r="W60" s="56" t="str">
        <f t="shared" si="22"/>
        <v/>
      </c>
      <c r="X60" s="53" t="str">
        <f t="shared" si="10"/>
        <v/>
      </c>
      <c r="Y60" s="62" t="str">
        <f t="shared" si="29"/>
        <v/>
      </c>
      <c r="Z60" s="36"/>
      <c r="AA60" s="56" t="str">
        <f t="shared" si="30"/>
        <v/>
      </c>
      <c r="AB60" s="56" t="str">
        <f t="shared" si="19"/>
        <v/>
      </c>
      <c r="AC60" s="56" t="str">
        <f t="shared" si="12"/>
        <v/>
      </c>
      <c r="AD60" s="36"/>
      <c r="AE60" s="36"/>
      <c r="AF60" s="36" t="str">
        <f>+IF((AE60=$AF$7),'Grado de Conexión'!$C$5,"")</f>
        <v/>
      </c>
      <c r="AG60" s="36" t="str">
        <f>+IF((AE60=$AG$7),'Grado de Conexión'!$C$6,"")</f>
        <v/>
      </c>
      <c r="AH60" s="36" t="str">
        <f>+IF((AE60=$AH$7),'Grado de Conexión'!$C$7,"")</f>
        <v/>
      </c>
      <c r="AI60" s="41" t="str">
        <f t="shared" si="27"/>
        <v/>
      </c>
      <c r="AJ60" s="56" t="str">
        <f t="shared" si="20"/>
        <v/>
      </c>
      <c r="AK60" s="56" t="str">
        <f t="shared" si="15"/>
        <v/>
      </c>
      <c r="AL60" s="42"/>
      <c r="AM60" s="53" t="str">
        <f t="shared" si="34"/>
        <v/>
      </c>
      <c r="AN60" s="59" t="str">
        <f t="shared" si="31"/>
        <v/>
      </c>
      <c r="AO60" s="60" t="str">
        <f t="shared" si="32"/>
        <v/>
      </c>
    </row>
    <row r="61" spans="1:41" x14ac:dyDescent="0.25">
      <c r="A61" s="33" t="s">
        <v>92</v>
      </c>
      <c r="B61" s="34"/>
      <c r="C61" s="34"/>
      <c r="D61" s="34"/>
      <c r="E61" s="37"/>
      <c r="F61" s="37"/>
      <c r="G61" s="37"/>
      <c r="H61" s="34"/>
      <c r="I61" s="50" t="str">
        <f t="shared" si="8"/>
        <v>No</v>
      </c>
      <c r="J61" s="38"/>
      <c r="K61" s="53" t="str">
        <f t="shared" si="33"/>
        <v/>
      </c>
      <c r="L61" s="34"/>
      <c r="M61" s="53" t="str">
        <f t="shared" si="35"/>
        <v/>
      </c>
      <c r="N61" s="37"/>
      <c r="O61" s="40"/>
      <c r="P61" s="38"/>
      <c r="Q61" s="36" t="str">
        <f>+IF((O61=$Q$7),'Asociatividad Productiva'!$C$5,"")</f>
        <v/>
      </c>
      <c r="R61" s="36" t="str">
        <f>+IF((O61=$R$7),'Asociatividad Productiva'!$C$6,"")</f>
        <v/>
      </c>
      <c r="S61" s="36" t="str">
        <f>+IF((O61=$S$7),'Asociatividad Productiva'!$C$7,"")</f>
        <v/>
      </c>
      <c r="T61" s="36" t="str">
        <f>+IF((O61=$T$7),'Asociatividad Productiva'!$C$8,"")</f>
        <v/>
      </c>
      <c r="U61" s="36" t="str">
        <f>+IF((O61=$U$7),'Asociatividad Productiva'!$C$9,"")</f>
        <v/>
      </c>
      <c r="V61" s="56" t="str">
        <f t="shared" si="28"/>
        <v/>
      </c>
      <c r="W61" s="56" t="str">
        <f t="shared" si="22"/>
        <v/>
      </c>
      <c r="X61" s="53" t="str">
        <f t="shared" si="10"/>
        <v/>
      </c>
      <c r="Y61" s="62" t="str">
        <f t="shared" si="29"/>
        <v/>
      </c>
      <c r="Z61" s="36"/>
      <c r="AA61" s="56" t="str">
        <f t="shared" si="30"/>
        <v/>
      </c>
      <c r="AB61" s="56" t="str">
        <f t="shared" si="19"/>
        <v/>
      </c>
      <c r="AC61" s="56" t="str">
        <f t="shared" si="12"/>
        <v/>
      </c>
      <c r="AD61" s="36"/>
      <c r="AE61" s="36"/>
      <c r="AF61" s="36" t="str">
        <f>+IF((AE61=$AF$7),'Grado de Conexión'!$C$5,"")</f>
        <v/>
      </c>
      <c r="AG61" s="36" t="str">
        <f>+IF((AE61=$AG$7),'Grado de Conexión'!$C$6,"")</f>
        <v/>
      </c>
      <c r="AH61" s="36" t="str">
        <f>+IF((AE61=$AH$7),'Grado de Conexión'!$C$7,"")</f>
        <v/>
      </c>
      <c r="AI61" s="41" t="str">
        <f t="shared" si="27"/>
        <v/>
      </c>
      <c r="AJ61" s="56" t="str">
        <f t="shared" si="20"/>
        <v/>
      </c>
      <c r="AK61" s="56" t="str">
        <f t="shared" si="15"/>
        <v/>
      </c>
      <c r="AL61" s="42"/>
      <c r="AM61" s="53" t="str">
        <f t="shared" si="34"/>
        <v/>
      </c>
      <c r="AN61" s="59" t="str">
        <f t="shared" si="31"/>
        <v/>
      </c>
      <c r="AO61" s="60" t="str">
        <f t="shared" si="32"/>
        <v/>
      </c>
    </row>
    <row r="62" spans="1:41" x14ac:dyDescent="0.25">
      <c r="A62" s="33" t="s">
        <v>93</v>
      </c>
      <c r="B62" s="34"/>
      <c r="C62" s="34"/>
      <c r="D62" s="34"/>
      <c r="E62" s="37"/>
      <c r="F62" s="37"/>
      <c r="G62" s="37"/>
      <c r="H62" s="34"/>
      <c r="I62" s="50" t="str">
        <f t="shared" si="8"/>
        <v>No</v>
      </c>
      <c r="J62" s="38"/>
      <c r="K62" s="53" t="str">
        <f t="shared" si="33"/>
        <v/>
      </c>
      <c r="L62" s="34"/>
      <c r="M62" s="53" t="str">
        <f t="shared" si="35"/>
        <v/>
      </c>
      <c r="N62" s="37"/>
      <c r="O62" s="40"/>
      <c r="P62" s="38"/>
      <c r="Q62" s="36" t="str">
        <f>+IF((O62=$Q$7),'Asociatividad Productiva'!$C$5,"")</f>
        <v/>
      </c>
      <c r="R62" s="36" t="str">
        <f>+IF((O62=$R$7),'Asociatividad Productiva'!$C$6,"")</f>
        <v/>
      </c>
      <c r="S62" s="36" t="str">
        <f>+IF((O62=$S$7),'Asociatividad Productiva'!$C$7,"")</f>
        <v/>
      </c>
      <c r="T62" s="36" t="str">
        <f>+IF((O62=$T$7),'Asociatividad Productiva'!$C$8,"")</f>
        <v/>
      </c>
      <c r="U62" s="36" t="str">
        <f>+IF((O62=$U$7),'Asociatividad Productiva'!$C$9,"")</f>
        <v/>
      </c>
      <c r="V62" s="56" t="str">
        <f t="shared" si="28"/>
        <v/>
      </c>
      <c r="W62" s="56" t="str">
        <f t="shared" si="22"/>
        <v/>
      </c>
      <c r="X62" s="53" t="str">
        <f t="shared" si="10"/>
        <v/>
      </c>
      <c r="Y62" s="62" t="str">
        <f t="shared" si="29"/>
        <v/>
      </c>
      <c r="Z62" s="36"/>
      <c r="AA62" s="56" t="str">
        <f t="shared" si="30"/>
        <v/>
      </c>
      <c r="AB62" s="56" t="str">
        <f t="shared" si="19"/>
        <v/>
      </c>
      <c r="AC62" s="56" t="str">
        <f t="shared" si="12"/>
        <v/>
      </c>
      <c r="AD62" s="36"/>
      <c r="AE62" s="36"/>
      <c r="AF62" s="36" t="str">
        <f>+IF((AE62=$AF$7),'Grado de Conexión'!$C$5,"")</f>
        <v/>
      </c>
      <c r="AG62" s="36" t="str">
        <f>+IF((AE62=$AG$7),'Grado de Conexión'!$C$6,"")</f>
        <v/>
      </c>
      <c r="AH62" s="36" t="str">
        <f>+IF((AE62=$AH$7),'Grado de Conexión'!$C$7,"")</f>
        <v/>
      </c>
      <c r="AI62" s="41" t="str">
        <f t="shared" si="27"/>
        <v/>
      </c>
      <c r="AJ62" s="56" t="str">
        <f t="shared" si="20"/>
        <v/>
      </c>
      <c r="AK62" s="56" t="str">
        <f t="shared" si="15"/>
        <v/>
      </c>
      <c r="AL62" s="42"/>
      <c r="AM62" s="53" t="str">
        <f t="shared" si="34"/>
        <v/>
      </c>
      <c r="AN62" s="59" t="str">
        <f t="shared" si="31"/>
        <v/>
      </c>
      <c r="AO62" s="60" t="str">
        <f t="shared" si="32"/>
        <v/>
      </c>
    </row>
    <row r="63" spans="1:41" x14ac:dyDescent="0.25">
      <c r="A63" s="33" t="s">
        <v>94</v>
      </c>
      <c r="B63" s="34"/>
      <c r="C63" s="34"/>
      <c r="D63" s="34"/>
      <c r="E63" s="37"/>
      <c r="F63" s="37"/>
      <c r="G63" s="37"/>
      <c r="H63" s="34"/>
      <c r="I63" s="50" t="str">
        <f t="shared" si="8"/>
        <v>No</v>
      </c>
      <c r="J63" s="38"/>
      <c r="K63" s="53" t="str">
        <f t="shared" si="33"/>
        <v/>
      </c>
      <c r="L63" s="34"/>
      <c r="M63" s="53" t="str">
        <f t="shared" si="35"/>
        <v/>
      </c>
      <c r="N63" s="37"/>
      <c r="O63" s="40"/>
      <c r="P63" s="38"/>
      <c r="Q63" s="36" t="str">
        <f>+IF((O63=$Q$7),'Asociatividad Productiva'!$C$5,"")</f>
        <v/>
      </c>
      <c r="R63" s="36" t="str">
        <f>+IF((O63=$R$7),'Asociatividad Productiva'!$C$6,"")</f>
        <v/>
      </c>
      <c r="S63" s="36" t="str">
        <f>+IF((O63=$S$7),'Asociatividad Productiva'!$C$7,"")</f>
        <v/>
      </c>
      <c r="T63" s="36" t="str">
        <f>+IF((O63=$T$7),'Asociatividad Productiva'!$C$8,"")</f>
        <v/>
      </c>
      <c r="U63" s="36" t="str">
        <f>+IF((O63=$U$7),'Asociatividad Productiva'!$C$9,"")</f>
        <v/>
      </c>
      <c r="V63" s="56" t="str">
        <f t="shared" si="28"/>
        <v/>
      </c>
      <c r="W63" s="56" t="str">
        <f t="shared" si="22"/>
        <v/>
      </c>
      <c r="X63" s="53" t="str">
        <f t="shared" si="10"/>
        <v/>
      </c>
      <c r="Y63" s="62" t="str">
        <f t="shared" si="29"/>
        <v/>
      </c>
      <c r="Z63" s="36"/>
      <c r="AA63" s="56" t="str">
        <f t="shared" si="30"/>
        <v/>
      </c>
      <c r="AB63" s="56" t="str">
        <f t="shared" si="19"/>
        <v/>
      </c>
      <c r="AC63" s="56" t="str">
        <f t="shared" si="12"/>
        <v/>
      </c>
      <c r="AD63" s="36"/>
      <c r="AE63" s="36"/>
      <c r="AF63" s="36" t="str">
        <f>+IF((AE63=$AF$7),'Grado de Conexión'!$C$5,"")</f>
        <v/>
      </c>
      <c r="AG63" s="36" t="str">
        <f>+IF((AE63=$AG$7),'Grado de Conexión'!$C$6,"")</f>
        <v/>
      </c>
      <c r="AH63" s="36" t="str">
        <f>+IF((AE63=$AH$7),'Grado de Conexión'!$C$7,"")</f>
        <v/>
      </c>
      <c r="AI63" s="41" t="str">
        <f t="shared" si="27"/>
        <v/>
      </c>
      <c r="AJ63" s="56" t="str">
        <f t="shared" si="20"/>
        <v/>
      </c>
      <c r="AK63" s="56" t="str">
        <f t="shared" si="15"/>
        <v/>
      </c>
      <c r="AL63" s="42"/>
      <c r="AM63" s="53" t="str">
        <f t="shared" si="34"/>
        <v/>
      </c>
      <c r="AN63" s="59" t="str">
        <f t="shared" si="31"/>
        <v/>
      </c>
      <c r="AO63" s="60" t="str">
        <f t="shared" si="32"/>
        <v/>
      </c>
    </row>
    <row r="64" spans="1:41" x14ac:dyDescent="0.25">
      <c r="A64" s="33" t="s">
        <v>95</v>
      </c>
      <c r="B64" s="34"/>
      <c r="C64" s="34"/>
      <c r="D64" s="34"/>
      <c r="E64" s="37"/>
      <c r="F64" s="37"/>
      <c r="G64" s="37"/>
      <c r="H64" s="34"/>
      <c r="I64" s="50" t="str">
        <f t="shared" si="8"/>
        <v>No</v>
      </c>
      <c r="J64" s="38"/>
      <c r="K64" s="53" t="str">
        <f t="shared" si="33"/>
        <v/>
      </c>
      <c r="L64" s="34"/>
      <c r="M64" s="53" t="str">
        <f t="shared" si="35"/>
        <v/>
      </c>
      <c r="N64" s="37"/>
      <c r="O64" s="40"/>
      <c r="P64" s="38"/>
      <c r="Q64" s="36" t="str">
        <f>+IF((O64=$Q$7),'Asociatividad Productiva'!$C$5,"")</f>
        <v/>
      </c>
      <c r="R64" s="36" t="str">
        <f>+IF((O64=$R$7),'Asociatividad Productiva'!$C$6,"")</f>
        <v/>
      </c>
      <c r="S64" s="36" t="str">
        <f>+IF((O64=$S$7),'Asociatividad Productiva'!$C$7,"")</f>
        <v/>
      </c>
      <c r="T64" s="36" t="str">
        <f>+IF((O64=$T$7),'Asociatividad Productiva'!$C$8,"")</f>
        <v/>
      </c>
      <c r="U64" s="36" t="str">
        <f>+IF((O64=$U$7),'Asociatividad Productiva'!$C$9,"")</f>
        <v/>
      </c>
      <c r="V64" s="56" t="str">
        <f t="shared" si="28"/>
        <v/>
      </c>
      <c r="W64" s="56" t="str">
        <f t="shared" si="22"/>
        <v/>
      </c>
      <c r="X64" s="53" t="str">
        <f t="shared" si="10"/>
        <v/>
      </c>
      <c r="Y64" s="62" t="str">
        <f t="shared" si="29"/>
        <v/>
      </c>
      <c r="Z64" s="36"/>
      <c r="AA64" s="56" t="str">
        <f t="shared" si="30"/>
        <v/>
      </c>
      <c r="AB64" s="56" t="str">
        <f t="shared" si="19"/>
        <v/>
      </c>
      <c r="AC64" s="56" t="str">
        <f t="shared" si="12"/>
        <v/>
      </c>
      <c r="AD64" s="36"/>
      <c r="AE64" s="36"/>
      <c r="AF64" s="36" t="str">
        <f>+IF((AE64=$AF$7),'Grado de Conexión'!$C$5,"")</f>
        <v/>
      </c>
      <c r="AG64" s="36" t="str">
        <f>+IF((AE64=$AG$7),'Grado de Conexión'!$C$6,"")</f>
        <v/>
      </c>
      <c r="AH64" s="36" t="str">
        <f>+IF((AE64=$AH$7),'Grado de Conexión'!$C$7,"")</f>
        <v/>
      </c>
      <c r="AI64" s="41" t="str">
        <f t="shared" si="27"/>
        <v/>
      </c>
      <c r="AJ64" s="56" t="str">
        <f t="shared" si="20"/>
        <v/>
      </c>
      <c r="AK64" s="56" t="str">
        <f t="shared" si="15"/>
        <v/>
      </c>
      <c r="AL64" s="42"/>
      <c r="AM64" s="53" t="str">
        <f t="shared" si="34"/>
        <v/>
      </c>
      <c r="AN64" s="59" t="str">
        <f t="shared" si="31"/>
        <v/>
      </c>
      <c r="AO64" s="60" t="str">
        <f t="shared" si="32"/>
        <v/>
      </c>
    </row>
    <row r="65" spans="1:41" x14ac:dyDescent="0.25">
      <c r="A65" s="33" t="s">
        <v>96</v>
      </c>
      <c r="B65" s="34"/>
      <c r="C65" s="34"/>
      <c r="D65" s="34"/>
      <c r="E65" s="37"/>
      <c r="F65" s="37"/>
      <c r="G65" s="37"/>
      <c r="H65" s="34"/>
      <c r="I65" s="50" t="str">
        <f t="shared" si="8"/>
        <v>No</v>
      </c>
      <c r="J65" s="38"/>
      <c r="K65" s="53" t="str">
        <f t="shared" si="33"/>
        <v/>
      </c>
      <c r="L65" s="34"/>
      <c r="M65" s="53" t="str">
        <f t="shared" si="35"/>
        <v/>
      </c>
      <c r="N65" s="37"/>
      <c r="O65" s="40"/>
      <c r="P65" s="38"/>
      <c r="Q65" s="36" t="str">
        <f>+IF((O65=$Q$7),'Asociatividad Productiva'!$C$5,"")</f>
        <v/>
      </c>
      <c r="R65" s="36" t="str">
        <f>+IF((O65=$R$7),'Asociatividad Productiva'!$C$6,"")</f>
        <v/>
      </c>
      <c r="S65" s="36" t="str">
        <f>+IF((O65=$S$7),'Asociatividad Productiva'!$C$7,"")</f>
        <v/>
      </c>
      <c r="T65" s="36" t="str">
        <f>+IF((O65=$T$7),'Asociatividad Productiva'!$C$8,"")</f>
        <v/>
      </c>
      <c r="U65" s="36" t="str">
        <f>+IF((O65=$U$7),'Asociatividad Productiva'!$C$9,"")</f>
        <v/>
      </c>
      <c r="V65" s="56" t="str">
        <f t="shared" si="28"/>
        <v/>
      </c>
      <c r="W65" s="56" t="str">
        <f t="shared" si="22"/>
        <v/>
      </c>
      <c r="X65" s="53" t="str">
        <f t="shared" si="10"/>
        <v/>
      </c>
      <c r="Y65" s="62" t="str">
        <f t="shared" si="29"/>
        <v/>
      </c>
      <c r="Z65" s="36"/>
      <c r="AA65" s="56" t="str">
        <f t="shared" si="30"/>
        <v/>
      </c>
      <c r="AB65" s="56" t="str">
        <f t="shared" si="19"/>
        <v/>
      </c>
      <c r="AC65" s="56" t="str">
        <f t="shared" si="12"/>
        <v/>
      </c>
      <c r="AD65" s="36"/>
      <c r="AE65" s="36"/>
      <c r="AF65" s="36" t="str">
        <f>+IF((AE65=$AF$7),'Grado de Conexión'!$C$5,"")</f>
        <v/>
      </c>
      <c r="AG65" s="36" t="str">
        <f>+IF((AE65=$AG$7),'Grado de Conexión'!$C$6,"")</f>
        <v/>
      </c>
      <c r="AH65" s="36" t="str">
        <f>+IF((AE65=$AH$7),'Grado de Conexión'!$C$7,"")</f>
        <v/>
      </c>
      <c r="AI65" s="41" t="str">
        <f t="shared" si="27"/>
        <v/>
      </c>
      <c r="AJ65" s="56" t="str">
        <f t="shared" si="20"/>
        <v/>
      </c>
      <c r="AK65" s="56" t="str">
        <f t="shared" si="15"/>
        <v/>
      </c>
      <c r="AL65" s="42"/>
      <c r="AM65" s="53" t="str">
        <f t="shared" si="34"/>
        <v/>
      </c>
      <c r="AN65" s="59" t="str">
        <f t="shared" si="31"/>
        <v/>
      </c>
      <c r="AO65" s="60" t="str">
        <f t="shared" si="32"/>
        <v/>
      </c>
    </row>
    <row r="66" spans="1:41" x14ac:dyDescent="0.25">
      <c r="A66" s="33" t="s">
        <v>97</v>
      </c>
      <c r="B66" s="34"/>
      <c r="C66" s="34"/>
      <c r="D66" s="34"/>
      <c r="E66" s="37"/>
      <c r="F66" s="37"/>
      <c r="G66" s="37"/>
      <c r="H66" s="34"/>
      <c r="I66" s="50" t="str">
        <f t="shared" si="8"/>
        <v>No</v>
      </c>
      <c r="J66" s="38"/>
      <c r="K66" s="53" t="str">
        <f t="shared" si="33"/>
        <v/>
      </c>
      <c r="L66" s="34"/>
      <c r="M66" s="53" t="str">
        <f t="shared" si="35"/>
        <v/>
      </c>
      <c r="N66" s="37"/>
      <c r="O66" s="40"/>
      <c r="P66" s="38"/>
      <c r="Q66" s="36" t="str">
        <f>+IF((O66=$Q$7),'Asociatividad Productiva'!$C$5,"")</f>
        <v/>
      </c>
      <c r="R66" s="36" t="str">
        <f>+IF((O66=$R$7),'Asociatividad Productiva'!$C$6,"")</f>
        <v/>
      </c>
      <c r="S66" s="36" t="str">
        <f>+IF((O66=$S$7),'Asociatividad Productiva'!$C$7,"")</f>
        <v/>
      </c>
      <c r="T66" s="36" t="str">
        <f>+IF((O66=$T$7),'Asociatividad Productiva'!$C$8,"")</f>
        <v/>
      </c>
      <c r="U66" s="36" t="str">
        <f>+IF((O66=$U$7),'Asociatividad Productiva'!$C$9,"")</f>
        <v/>
      </c>
      <c r="V66" s="56" t="str">
        <f t="shared" si="28"/>
        <v/>
      </c>
      <c r="W66" s="56" t="str">
        <f t="shared" si="22"/>
        <v/>
      </c>
      <c r="X66" s="53" t="str">
        <f t="shared" si="10"/>
        <v/>
      </c>
      <c r="Y66" s="62" t="str">
        <f t="shared" si="29"/>
        <v/>
      </c>
      <c r="Z66" s="36"/>
      <c r="AA66" s="56" t="str">
        <f t="shared" si="30"/>
        <v/>
      </c>
      <c r="AB66" s="56" t="str">
        <f t="shared" si="19"/>
        <v/>
      </c>
      <c r="AC66" s="56" t="str">
        <f t="shared" si="12"/>
        <v/>
      </c>
      <c r="AD66" s="36"/>
      <c r="AE66" s="36"/>
      <c r="AF66" s="36" t="str">
        <f>+IF((AE66=$AF$7),'Grado de Conexión'!$C$5,"")</f>
        <v/>
      </c>
      <c r="AG66" s="36" t="str">
        <f>+IF((AE66=$AG$7),'Grado de Conexión'!$C$6,"")</f>
        <v/>
      </c>
      <c r="AH66" s="36" t="str">
        <f>+IF((AE66=$AH$7),'Grado de Conexión'!$C$7,"")</f>
        <v/>
      </c>
      <c r="AI66" s="41" t="str">
        <f t="shared" si="27"/>
        <v/>
      </c>
      <c r="AJ66" s="56" t="str">
        <f t="shared" si="20"/>
        <v/>
      </c>
      <c r="AK66" s="56" t="str">
        <f t="shared" si="15"/>
        <v/>
      </c>
      <c r="AL66" s="42"/>
      <c r="AM66" s="53" t="str">
        <f t="shared" si="34"/>
        <v/>
      </c>
      <c r="AN66" s="59" t="str">
        <f t="shared" si="31"/>
        <v/>
      </c>
      <c r="AO66" s="60" t="str">
        <f t="shared" si="32"/>
        <v/>
      </c>
    </row>
    <row r="67" spans="1:41" x14ac:dyDescent="0.25">
      <c r="A67" s="33" t="s">
        <v>98</v>
      </c>
      <c r="B67" s="34"/>
      <c r="C67" s="34"/>
      <c r="D67" s="34"/>
      <c r="E67" s="37"/>
      <c r="F67" s="37"/>
      <c r="G67" s="37"/>
      <c r="H67" s="34"/>
      <c r="I67" s="50" t="str">
        <f t="shared" si="8"/>
        <v>No</v>
      </c>
      <c r="J67" s="38"/>
      <c r="K67" s="53" t="str">
        <f t="shared" si="33"/>
        <v/>
      </c>
      <c r="L67" s="34"/>
      <c r="M67" s="53" t="str">
        <f t="shared" si="35"/>
        <v/>
      </c>
      <c r="N67" s="37"/>
      <c r="O67" s="40"/>
      <c r="P67" s="38"/>
      <c r="Q67" s="36" t="str">
        <f>+IF((O67=$Q$7),'Asociatividad Productiva'!$C$5,"")</f>
        <v/>
      </c>
      <c r="R67" s="36" t="str">
        <f>+IF((O67=$R$7),'Asociatividad Productiva'!$C$6,"")</f>
        <v/>
      </c>
      <c r="S67" s="36" t="str">
        <f>+IF((O67=$S$7),'Asociatividad Productiva'!$C$7,"")</f>
        <v/>
      </c>
      <c r="T67" s="36" t="str">
        <f>+IF((O67=$T$7),'Asociatividad Productiva'!$C$8,"")</f>
        <v/>
      </c>
      <c r="U67" s="36" t="str">
        <f>+IF((O67=$U$7),'Asociatividad Productiva'!$C$9,"")</f>
        <v/>
      </c>
      <c r="V67" s="56" t="str">
        <f t="shared" si="28"/>
        <v/>
      </c>
      <c r="W67" s="56" t="str">
        <f t="shared" si="22"/>
        <v/>
      </c>
      <c r="X67" s="53" t="str">
        <f t="shared" si="10"/>
        <v/>
      </c>
      <c r="Y67" s="62" t="str">
        <f t="shared" si="29"/>
        <v/>
      </c>
      <c r="Z67" s="36"/>
      <c r="AA67" s="56" t="str">
        <f t="shared" si="30"/>
        <v/>
      </c>
      <c r="AB67" s="56" t="str">
        <f t="shared" si="19"/>
        <v/>
      </c>
      <c r="AC67" s="56" t="str">
        <f t="shared" si="12"/>
        <v/>
      </c>
      <c r="AD67" s="36"/>
      <c r="AE67" s="36"/>
      <c r="AF67" s="36" t="str">
        <f>+IF((AE67=$AF$7),'Grado de Conexión'!$C$5,"")</f>
        <v/>
      </c>
      <c r="AG67" s="36" t="str">
        <f>+IF((AE67=$AG$7),'Grado de Conexión'!$C$6,"")</f>
        <v/>
      </c>
      <c r="AH67" s="36" t="str">
        <f>+IF((AE67=$AH$7),'Grado de Conexión'!$C$7,"")</f>
        <v/>
      </c>
      <c r="AI67" s="41" t="str">
        <f t="shared" si="27"/>
        <v/>
      </c>
      <c r="AJ67" s="56" t="str">
        <f t="shared" si="20"/>
        <v/>
      </c>
      <c r="AK67" s="56" t="str">
        <f t="shared" si="15"/>
        <v/>
      </c>
      <c r="AL67" s="42"/>
      <c r="AM67" s="53" t="str">
        <f t="shared" si="34"/>
        <v/>
      </c>
      <c r="AN67" s="59" t="str">
        <f t="shared" si="31"/>
        <v/>
      </c>
      <c r="AO67" s="60" t="str">
        <f t="shared" si="32"/>
        <v/>
      </c>
    </row>
    <row r="68" spans="1:41" x14ac:dyDescent="0.25">
      <c r="A68" s="33" t="s">
        <v>99</v>
      </c>
      <c r="B68" s="34"/>
      <c r="C68" s="34"/>
      <c r="D68" s="34"/>
      <c r="E68" s="37"/>
      <c r="F68" s="37"/>
      <c r="G68" s="37"/>
      <c r="H68" s="34"/>
      <c r="I68" s="50" t="str">
        <f t="shared" si="8"/>
        <v>No</v>
      </c>
      <c r="J68" s="38"/>
      <c r="K68" s="53" t="str">
        <f t="shared" si="33"/>
        <v/>
      </c>
      <c r="L68" s="34"/>
      <c r="M68" s="53" t="str">
        <f t="shared" si="35"/>
        <v/>
      </c>
      <c r="N68" s="37"/>
      <c r="O68" s="40"/>
      <c r="P68" s="38"/>
      <c r="Q68" s="36" t="str">
        <f>+IF((O68=$Q$7),'Asociatividad Productiva'!$C$5,"")</f>
        <v/>
      </c>
      <c r="R68" s="36" t="str">
        <f>+IF((O68=$R$7),'Asociatividad Productiva'!$C$6,"")</f>
        <v/>
      </c>
      <c r="S68" s="36" t="str">
        <f>+IF((O68=$S$7),'Asociatividad Productiva'!$C$7,"")</f>
        <v/>
      </c>
      <c r="T68" s="36" t="str">
        <f>+IF((O68=$T$7),'Asociatividad Productiva'!$C$8,"")</f>
        <v/>
      </c>
      <c r="U68" s="36" t="str">
        <f>+IF((O68=$U$7),'Asociatividad Productiva'!$C$9,"")</f>
        <v/>
      </c>
      <c r="V68" s="56" t="str">
        <f t="shared" si="28"/>
        <v/>
      </c>
      <c r="W68" s="56" t="str">
        <f t="shared" si="22"/>
        <v/>
      </c>
      <c r="X68" s="53" t="str">
        <f t="shared" si="10"/>
        <v/>
      </c>
      <c r="Y68" s="62" t="str">
        <f t="shared" si="29"/>
        <v/>
      </c>
      <c r="Z68" s="36"/>
      <c r="AA68" s="56" t="str">
        <f t="shared" si="30"/>
        <v/>
      </c>
      <c r="AB68" s="56" t="str">
        <f t="shared" si="19"/>
        <v/>
      </c>
      <c r="AC68" s="56" t="str">
        <f t="shared" si="12"/>
        <v/>
      </c>
      <c r="AD68" s="36"/>
      <c r="AE68" s="36"/>
      <c r="AF68" s="36" t="str">
        <f>+IF((AE68=$AF$7),'Grado de Conexión'!$C$5,"")</f>
        <v/>
      </c>
      <c r="AG68" s="36" t="str">
        <f>+IF((AE68=$AG$7),'Grado de Conexión'!$C$6,"")</f>
        <v/>
      </c>
      <c r="AH68" s="36" t="str">
        <f>+IF((AE68=$AH$7),'Grado de Conexión'!$C$7,"")</f>
        <v/>
      </c>
      <c r="AI68" s="41" t="str">
        <f t="shared" si="27"/>
        <v/>
      </c>
      <c r="AJ68" s="56" t="str">
        <f t="shared" si="20"/>
        <v/>
      </c>
      <c r="AK68" s="56" t="str">
        <f t="shared" si="15"/>
        <v/>
      </c>
      <c r="AL68" s="42"/>
      <c r="AM68" s="53" t="str">
        <f t="shared" si="34"/>
        <v/>
      </c>
      <c r="AN68" s="59" t="str">
        <f t="shared" si="31"/>
        <v/>
      </c>
      <c r="AO68" s="60" t="str">
        <f t="shared" si="32"/>
        <v/>
      </c>
    </row>
    <row r="69" spans="1:41" x14ac:dyDescent="0.25">
      <c r="A69" s="33" t="s">
        <v>100</v>
      </c>
      <c r="B69" s="34"/>
      <c r="C69" s="34"/>
      <c r="D69" s="34"/>
      <c r="E69" s="37"/>
      <c r="F69" s="37"/>
      <c r="G69" s="37"/>
      <c r="H69" s="34"/>
      <c r="I69" s="50" t="str">
        <f t="shared" si="8"/>
        <v>No</v>
      </c>
      <c r="J69" s="38"/>
      <c r="K69" s="53" t="str">
        <f t="shared" si="33"/>
        <v/>
      </c>
      <c r="L69" s="34"/>
      <c r="M69" s="53" t="str">
        <f t="shared" si="35"/>
        <v/>
      </c>
      <c r="N69" s="37"/>
      <c r="O69" s="40"/>
      <c r="P69" s="38"/>
      <c r="Q69" s="36" t="str">
        <f>+IF((O69=$Q$7),'Asociatividad Productiva'!$C$5,"")</f>
        <v/>
      </c>
      <c r="R69" s="36" t="str">
        <f>+IF((O69=$R$7),'Asociatividad Productiva'!$C$6,"")</f>
        <v/>
      </c>
      <c r="S69" s="36" t="str">
        <f>+IF((O69=$S$7),'Asociatividad Productiva'!$C$7,"")</f>
        <v/>
      </c>
      <c r="T69" s="36" t="str">
        <f>+IF((O69=$T$7),'Asociatividad Productiva'!$C$8,"")</f>
        <v/>
      </c>
      <c r="U69" s="36" t="str">
        <f>+IF((O69=$U$7),'Asociatividad Productiva'!$C$9,"")</f>
        <v/>
      </c>
      <c r="V69" s="56" t="str">
        <f t="shared" si="28"/>
        <v/>
      </c>
      <c r="W69" s="56" t="str">
        <f t="shared" si="22"/>
        <v/>
      </c>
      <c r="X69" s="53" t="str">
        <f t="shared" si="10"/>
        <v/>
      </c>
      <c r="Y69" s="62" t="str">
        <f t="shared" si="29"/>
        <v/>
      </c>
      <c r="Z69" s="36"/>
      <c r="AA69" s="56" t="str">
        <f t="shared" si="30"/>
        <v/>
      </c>
      <c r="AB69" s="56" t="str">
        <f t="shared" si="19"/>
        <v/>
      </c>
      <c r="AC69" s="56" t="str">
        <f t="shared" si="12"/>
        <v/>
      </c>
      <c r="AD69" s="36"/>
      <c r="AE69" s="36"/>
      <c r="AF69" s="36" t="str">
        <f>+IF((AE69=$AF$7),'Grado de Conexión'!$C$5,"")</f>
        <v/>
      </c>
      <c r="AG69" s="36" t="str">
        <f>+IF((AE69=$AG$7),'Grado de Conexión'!$C$6,"")</f>
        <v/>
      </c>
      <c r="AH69" s="36" t="str">
        <f>+IF((AE69=$AH$7),'Grado de Conexión'!$C$7,"")</f>
        <v/>
      </c>
      <c r="AI69" s="41" t="str">
        <f t="shared" si="27"/>
        <v/>
      </c>
      <c r="AJ69" s="56" t="str">
        <f t="shared" si="20"/>
        <v/>
      </c>
      <c r="AK69" s="56" t="str">
        <f t="shared" si="15"/>
        <v/>
      </c>
      <c r="AL69" s="42"/>
      <c r="AM69" s="53" t="str">
        <f t="shared" si="34"/>
        <v/>
      </c>
      <c r="AN69" s="59" t="str">
        <f t="shared" si="31"/>
        <v/>
      </c>
      <c r="AO69" s="60" t="str">
        <f t="shared" si="32"/>
        <v/>
      </c>
    </row>
    <row r="70" spans="1:41" x14ac:dyDescent="0.25">
      <c r="A70" s="33" t="s">
        <v>101</v>
      </c>
      <c r="B70" s="34"/>
      <c r="C70" s="34"/>
      <c r="D70" s="34"/>
      <c r="E70" s="37"/>
      <c r="F70" s="37"/>
      <c r="G70" s="37"/>
      <c r="H70" s="34"/>
      <c r="I70" s="50" t="str">
        <f t="shared" si="8"/>
        <v>No</v>
      </c>
      <c r="J70" s="38"/>
      <c r="K70" s="53" t="str">
        <f t="shared" si="33"/>
        <v/>
      </c>
      <c r="L70" s="34"/>
      <c r="M70" s="53" t="str">
        <f t="shared" si="35"/>
        <v/>
      </c>
      <c r="N70" s="37"/>
      <c r="O70" s="40"/>
      <c r="P70" s="38"/>
      <c r="Q70" s="36" t="str">
        <f>+IF((O70=$Q$7),'Asociatividad Productiva'!$C$5,"")</f>
        <v/>
      </c>
      <c r="R70" s="36" t="str">
        <f>+IF((O70=$R$7),'Asociatividad Productiva'!$C$6,"")</f>
        <v/>
      </c>
      <c r="S70" s="36" t="str">
        <f>+IF((O70=$S$7),'Asociatividad Productiva'!$C$7,"")</f>
        <v/>
      </c>
      <c r="T70" s="36" t="str">
        <f>+IF((O70=$T$7),'Asociatividad Productiva'!$C$8,"")</f>
        <v/>
      </c>
      <c r="U70" s="36" t="str">
        <f>+IF((O70=$U$7),'Asociatividad Productiva'!$C$9,"")</f>
        <v/>
      </c>
      <c r="V70" s="56" t="str">
        <f t="shared" si="28"/>
        <v/>
      </c>
      <c r="W70" s="56" t="str">
        <f t="shared" si="22"/>
        <v/>
      </c>
      <c r="X70" s="53" t="str">
        <f t="shared" si="10"/>
        <v/>
      </c>
      <c r="Y70" s="62" t="str">
        <f t="shared" si="29"/>
        <v/>
      </c>
      <c r="Z70" s="36"/>
      <c r="AA70" s="56" t="str">
        <f t="shared" si="30"/>
        <v/>
      </c>
      <c r="AB70" s="56" t="str">
        <f t="shared" si="19"/>
        <v/>
      </c>
      <c r="AC70" s="56" t="str">
        <f t="shared" si="12"/>
        <v/>
      </c>
      <c r="AD70" s="36"/>
      <c r="AE70" s="36"/>
      <c r="AF70" s="36" t="str">
        <f>+IF((AE70=$AF$7),'Grado de Conexión'!$C$5,"")</f>
        <v/>
      </c>
      <c r="AG70" s="36" t="str">
        <f>+IF((AE70=$AG$7),'Grado de Conexión'!$C$6,"")</f>
        <v/>
      </c>
      <c r="AH70" s="36" t="str">
        <f>+IF((AE70=$AH$7),'Grado de Conexión'!$C$7,"")</f>
        <v/>
      </c>
      <c r="AI70" s="41" t="str">
        <f t="shared" si="27"/>
        <v/>
      </c>
      <c r="AJ70" s="56" t="str">
        <f t="shared" si="20"/>
        <v/>
      </c>
      <c r="AK70" s="56" t="str">
        <f t="shared" si="15"/>
        <v/>
      </c>
      <c r="AL70" s="42"/>
      <c r="AM70" s="53" t="str">
        <f t="shared" si="34"/>
        <v/>
      </c>
      <c r="AN70" s="59" t="str">
        <f t="shared" si="31"/>
        <v/>
      </c>
      <c r="AO70" s="60" t="str">
        <f t="shared" si="32"/>
        <v/>
      </c>
    </row>
    <row r="71" spans="1:41" x14ac:dyDescent="0.25">
      <c r="A71" s="33" t="s">
        <v>102</v>
      </c>
      <c r="B71" s="34"/>
      <c r="C71" s="34"/>
      <c r="D71" s="34"/>
      <c r="E71" s="37"/>
      <c r="F71" s="37"/>
      <c r="G71" s="37"/>
      <c r="H71" s="34"/>
      <c r="I71" s="50" t="str">
        <f t="shared" si="8"/>
        <v>No</v>
      </c>
      <c r="J71" s="38"/>
      <c r="K71" s="53" t="str">
        <f t="shared" si="33"/>
        <v/>
      </c>
      <c r="L71" s="34"/>
      <c r="M71" s="53" t="str">
        <f t="shared" si="35"/>
        <v/>
      </c>
      <c r="N71" s="37"/>
      <c r="O71" s="40"/>
      <c r="P71" s="38"/>
      <c r="Q71" s="36" t="str">
        <f>+IF((O71=$Q$7),'Asociatividad Productiva'!$C$5,"")</f>
        <v/>
      </c>
      <c r="R71" s="36" t="str">
        <f>+IF((O71=$R$7),'Asociatividad Productiva'!$C$6,"")</f>
        <v/>
      </c>
      <c r="S71" s="36" t="str">
        <f>+IF((O71=$S$7),'Asociatividad Productiva'!$C$7,"")</f>
        <v/>
      </c>
      <c r="T71" s="36" t="str">
        <f>+IF((O71=$T$7),'Asociatividad Productiva'!$C$8,"")</f>
        <v/>
      </c>
      <c r="U71" s="36" t="str">
        <f>+IF((O71=$U$7),'Asociatividad Productiva'!$C$9,"")</f>
        <v/>
      </c>
      <c r="V71" s="56" t="str">
        <f t="shared" si="28"/>
        <v/>
      </c>
      <c r="W71" s="56" t="str">
        <f t="shared" si="22"/>
        <v/>
      </c>
      <c r="X71" s="53" t="str">
        <f t="shared" si="10"/>
        <v/>
      </c>
      <c r="Y71" s="62" t="str">
        <f t="shared" si="29"/>
        <v/>
      </c>
      <c r="Z71" s="36"/>
      <c r="AA71" s="56" t="str">
        <f t="shared" si="30"/>
        <v/>
      </c>
      <c r="AB71" s="56" t="str">
        <f t="shared" si="19"/>
        <v/>
      </c>
      <c r="AC71" s="56" t="str">
        <f t="shared" si="12"/>
        <v/>
      </c>
      <c r="AD71" s="36"/>
      <c r="AE71" s="36"/>
      <c r="AF71" s="36" t="str">
        <f>+IF((AE71=$AF$7),'Grado de Conexión'!$C$5,"")</f>
        <v/>
      </c>
      <c r="AG71" s="36" t="str">
        <f>+IF((AE71=$AG$7),'Grado de Conexión'!$C$6,"")</f>
        <v/>
      </c>
      <c r="AH71" s="36" t="str">
        <f>+IF((AE71=$AH$7),'Grado de Conexión'!$C$7,"")</f>
        <v/>
      </c>
      <c r="AI71" s="41" t="str">
        <f t="shared" si="27"/>
        <v/>
      </c>
      <c r="AJ71" s="56" t="str">
        <f t="shared" si="20"/>
        <v/>
      </c>
      <c r="AK71" s="56" t="str">
        <f t="shared" si="15"/>
        <v/>
      </c>
      <c r="AL71" s="42"/>
      <c r="AM71" s="53" t="str">
        <f t="shared" si="34"/>
        <v/>
      </c>
      <c r="AN71" s="59" t="str">
        <f t="shared" si="31"/>
        <v/>
      </c>
      <c r="AO71" s="60" t="str">
        <f t="shared" si="32"/>
        <v/>
      </c>
    </row>
    <row r="72" spans="1:41" x14ac:dyDescent="0.25">
      <c r="A72" s="33" t="s">
        <v>103</v>
      </c>
      <c r="B72" s="34"/>
      <c r="C72" s="34"/>
      <c r="D72" s="34"/>
      <c r="E72" s="37"/>
      <c r="F72" s="37"/>
      <c r="G72" s="37"/>
      <c r="H72" s="34"/>
      <c r="I72" s="50" t="str">
        <f t="shared" si="8"/>
        <v>No</v>
      </c>
      <c r="J72" s="38"/>
      <c r="K72" s="53" t="str">
        <f t="shared" si="33"/>
        <v/>
      </c>
      <c r="L72" s="34"/>
      <c r="M72" s="53" t="str">
        <f t="shared" si="35"/>
        <v/>
      </c>
      <c r="N72" s="37"/>
      <c r="O72" s="40"/>
      <c r="P72" s="38"/>
      <c r="Q72" s="36" t="str">
        <f>+IF((O72=$Q$7),'Asociatividad Productiva'!$C$5,"")</f>
        <v/>
      </c>
      <c r="R72" s="36" t="str">
        <f>+IF((O72=$R$7),'Asociatividad Productiva'!$C$6,"")</f>
        <v/>
      </c>
      <c r="S72" s="36" t="str">
        <f>+IF((O72=$S$7),'Asociatividad Productiva'!$C$7,"")</f>
        <v/>
      </c>
      <c r="T72" s="36" t="str">
        <f>+IF((O72=$T$7),'Asociatividad Productiva'!$C$8,"")</f>
        <v/>
      </c>
      <c r="U72" s="36" t="str">
        <f>+IF((O72=$U$7),'Asociatividad Productiva'!$C$9,"")</f>
        <v/>
      </c>
      <c r="V72" s="56" t="str">
        <f t="shared" ref="V72:V103" si="36">+IF((O72=""),"",SUM(Q72:U72))</f>
        <v/>
      </c>
      <c r="W72" s="56" t="str">
        <f t="shared" si="22"/>
        <v/>
      </c>
      <c r="X72" s="53" t="str">
        <f t="shared" si="10"/>
        <v/>
      </c>
      <c r="Y72" s="62" t="str">
        <f t="shared" ref="Y72:Y107" si="37">+IF((O72=""),"",O72)</f>
        <v/>
      </c>
      <c r="Z72" s="36"/>
      <c r="AA72" s="56" t="str">
        <f t="shared" ref="AA72:AA107" si="38">+V72</f>
        <v/>
      </c>
      <c r="AB72" s="56" t="str">
        <f t="shared" si="19"/>
        <v/>
      </c>
      <c r="AC72" s="56" t="str">
        <f t="shared" si="12"/>
        <v/>
      </c>
      <c r="AD72" s="36"/>
      <c r="AE72" s="36"/>
      <c r="AF72" s="36" t="str">
        <f>+IF((AE72=$AF$7),'Grado de Conexión'!$C$5,"")</f>
        <v/>
      </c>
      <c r="AG72" s="36" t="str">
        <f>+IF((AE72=$AG$7),'Grado de Conexión'!$C$6,"")</f>
        <v/>
      </c>
      <c r="AH72" s="36" t="str">
        <f>+IF((AE72=$AH$7),'Grado de Conexión'!$C$7,"")</f>
        <v/>
      </c>
      <c r="AI72" s="41" t="str">
        <f t="shared" si="27"/>
        <v/>
      </c>
      <c r="AJ72" s="56" t="str">
        <f t="shared" si="20"/>
        <v/>
      </c>
      <c r="AK72" s="56" t="str">
        <f t="shared" si="15"/>
        <v/>
      </c>
      <c r="AL72" s="42"/>
      <c r="AM72" s="53" t="str">
        <f t="shared" si="34"/>
        <v/>
      </c>
      <c r="AN72" s="59" t="str">
        <f t="shared" ref="AN72:AN103" si="39">+IF((H72=""),"",(K72+M72+N72+X72+AC72+AK72+AM72))</f>
        <v/>
      </c>
      <c r="AO72" s="60" t="str">
        <f t="shared" ref="AO72:AO103" si="40">+IF((H72=""),"",RANK(AN72,$AN$8:$AN$107,0))</f>
        <v/>
      </c>
    </row>
    <row r="73" spans="1:41" x14ac:dyDescent="0.25">
      <c r="A73" s="33" t="s">
        <v>104</v>
      </c>
      <c r="B73" s="34"/>
      <c r="C73" s="34"/>
      <c r="D73" s="34"/>
      <c r="E73" s="37"/>
      <c r="F73" s="37"/>
      <c r="G73" s="37"/>
      <c r="H73" s="34"/>
      <c r="I73" s="50" t="str">
        <f t="shared" ref="I73:I107" si="41">+IF((H73=1),"Si", "No")</f>
        <v>No</v>
      </c>
      <c r="J73" s="38"/>
      <c r="K73" s="53" t="str">
        <f t="shared" si="33"/>
        <v/>
      </c>
      <c r="L73" s="34"/>
      <c r="M73" s="53" t="str">
        <f t="shared" si="35"/>
        <v/>
      </c>
      <c r="N73" s="37"/>
      <c r="O73" s="40"/>
      <c r="P73" s="38"/>
      <c r="Q73" s="36" t="str">
        <f>+IF((O73=$Q$7),'Asociatividad Productiva'!$C$5,"")</f>
        <v/>
      </c>
      <c r="R73" s="36" t="str">
        <f>+IF((O73=$R$7),'Asociatividad Productiva'!$C$6,"")</f>
        <v/>
      </c>
      <c r="S73" s="36" t="str">
        <f>+IF((O73=$S$7),'Asociatividad Productiva'!$C$7,"")</f>
        <v/>
      </c>
      <c r="T73" s="36" t="str">
        <f>+IF((O73=$T$7),'Asociatividad Productiva'!$C$8,"")</f>
        <v/>
      </c>
      <c r="U73" s="36" t="str">
        <f>+IF((O73=$U$7),'Asociatividad Productiva'!$C$9,"")</f>
        <v/>
      </c>
      <c r="V73" s="56" t="str">
        <f t="shared" si="36"/>
        <v/>
      </c>
      <c r="W73" s="56" t="str">
        <f t="shared" si="22"/>
        <v/>
      </c>
      <c r="X73" s="53" t="str">
        <f t="shared" ref="X73:X107" si="42">+IF((W73=""),"",(((W73-MIN($W$8:$W$107))/((MAX($W$8:$W$107)-MIN($W$8:$W$107))))))</f>
        <v/>
      </c>
      <c r="Y73" s="62" t="str">
        <f t="shared" si="37"/>
        <v/>
      </c>
      <c r="Z73" s="36"/>
      <c r="AA73" s="56" t="str">
        <f t="shared" si="38"/>
        <v/>
      </c>
      <c r="AB73" s="56" t="str">
        <f t="shared" si="19"/>
        <v/>
      </c>
      <c r="AC73" s="56" t="str">
        <f t="shared" ref="AC73:AC107" si="43">+IF((AB73=""),"",(((AB73-MIN($AB$8:$AB$107))/((MAX($AB$8:$AB$107)-MIN($AB$8:$AB$107))))))</f>
        <v/>
      </c>
      <c r="AD73" s="36"/>
      <c r="AE73" s="36"/>
      <c r="AF73" s="36" t="str">
        <f>+IF((AE73=$AF$7),'Grado de Conexión'!$C$5,"")</f>
        <v/>
      </c>
      <c r="AG73" s="36" t="str">
        <f>+IF((AE73=$AG$7),'Grado de Conexión'!$C$6,"")</f>
        <v/>
      </c>
      <c r="AH73" s="36" t="str">
        <f>+IF((AE73=$AH$7),'Grado de Conexión'!$C$7,"")</f>
        <v/>
      </c>
      <c r="AI73" s="41" t="str">
        <f t="shared" si="27"/>
        <v/>
      </c>
      <c r="AJ73" s="56" t="str">
        <f t="shared" si="20"/>
        <v/>
      </c>
      <c r="AK73" s="56" t="str">
        <f t="shared" ref="AK73:AK107" si="44">+IF((AJ73=""),"",(((AJ73-MIN($AJ$8:$AJ$107))/((MAX($AJ$8:$AJ$107)-MIN($AJ$8:$AJ$107))))))</f>
        <v/>
      </c>
      <c r="AL73" s="42"/>
      <c r="AM73" s="53" t="str">
        <f t="shared" si="34"/>
        <v/>
      </c>
      <c r="AN73" s="59" t="str">
        <f t="shared" si="39"/>
        <v/>
      </c>
      <c r="AO73" s="60" t="str">
        <f t="shared" si="40"/>
        <v/>
      </c>
    </row>
    <row r="74" spans="1:41" x14ac:dyDescent="0.25">
      <c r="A74" s="33" t="s">
        <v>105</v>
      </c>
      <c r="B74" s="34"/>
      <c r="C74" s="34"/>
      <c r="D74" s="34"/>
      <c r="E74" s="37"/>
      <c r="F74" s="37"/>
      <c r="G74" s="37"/>
      <c r="H74" s="34"/>
      <c r="I74" s="50" t="str">
        <f t="shared" si="41"/>
        <v>No</v>
      </c>
      <c r="J74" s="38"/>
      <c r="K74" s="53" t="str">
        <f t="shared" si="33"/>
        <v/>
      </c>
      <c r="L74" s="34"/>
      <c r="M74" s="53" t="str">
        <f t="shared" si="35"/>
        <v/>
      </c>
      <c r="N74" s="37"/>
      <c r="O74" s="40"/>
      <c r="P74" s="38"/>
      <c r="Q74" s="36" t="str">
        <f>+IF((O74=$Q$7),'Asociatividad Productiva'!$C$5,"")</f>
        <v/>
      </c>
      <c r="R74" s="36" t="str">
        <f>+IF((O74=$R$7),'Asociatividad Productiva'!$C$6,"")</f>
        <v/>
      </c>
      <c r="S74" s="36" t="str">
        <f>+IF((O74=$S$7),'Asociatividad Productiva'!$C$7,"")</f>
        <v/>
      </c>
      <c r="T74" s="36" t="str">
        <f>+IF((O74=$T$7),'Asociatividad Productiva'!$C$8,"")</f>
        <v/>
      </c>
      <c r="U74" s="36" t="str">
        <f>+IF((O74=$U$7),'Asociatividad Productiva'!$C$9,"")</f>
        <v/>
      </c>
      <c r="V74" s="56" t="str">
        <f t="shared" si="36"/>
        <v/>
      </c>
      <c r="W74" s="56" t="str">
        <f t="shared" si="22"/>
        <v/>
      </c>
      <c r="X74" s="53" t="str">
        <f t="shared" si="42"/>
        <v/>
      </c>
      <c r="Y74" s="62" t="str">
        <f t="shared" si="37"/>
        <v/>
      </c>
      <c r="Z74" s="36"/>
      <c r="AA74" s="56" t="str">
        <f t="shared" si="38"/>
        <v/>
      </c>
      <c r="AB74" s="56" t="str">
        <f t="shared" si="19"/>
        <v/>
      </c>
      <c r="AC74" s="56" t="str">
        <f t="shared" si="43"/>
        <v/>
      </c>
      <c r="AD74" s="36"/>
      <c r="AE74" s="36"/>
      <c r="AF74" s="36" t="str">
        <f>+IF((AE74=$AF$7),'Grado de Conexión'!$C$5,"")</f>
        <v/>
      </c>
      <c r="AG74" s="36" t="str">
        <f>+IF((AE74=$AG$7),'Grado de Conexión'!$C$6,"")</f>
        <v/>
      </c>
      <c r="AH74" s="36" t="str">
        <f>+IF((AE74=$AH$7),'Grado de Conexión'!$C$7,"")</f>
        <v/>
      </c>
      <c r="AI74" s="41" t="str">
        <f t="shared" si="27"/>
        <v/>
      </c>
      <c r="AJ74" s="56" t="str">
        <f t="shared" si="20"/>
        <v/>
      </c>
      <c r="AK74" s="56" t="str">
        <f t="shared" si="44"/>
        <v/>
      </c>
      <c r="AL74" s="42"/>
      <c r="AM74" s="53" t="str">
        <f t="shared" si="34"/>
        <v/>
      </c>
      <c r="AN74" s="59" t="str">
        <f t="shared" si="39"/>
        <v/>
      </c>
      <c r="AO74" s="60" t="str">
        <f t="shared" si="40"/>
        <v/>
      </c>
    </row>
    <row r="75" spans="1:41" x14ac:dyDescent="0.25">
      <c r="A75" s="33" t="s">
        <v>106</v>
      </c>
      <c r="B75" s="34"/>
      <c r="C75" s="34"/>
      <c r="D75" s="34"/>
      <c r="E75" s="37"/>
      <c r="F75" s="37"/>
      <c r="G75" s="37"/>
      <c r="H75" s="34"/>
      <c r="I75" s="50" t="str">
        <f t="shared" si="41"/>
        <v>No</v>
      </c>
      <c r="J75" s="38"/>
      <c r="K75" s="53" t="str">
        <f t="shared" si="33"/>
        <v/>
      </c>
      <c r="L75" s="34"/>
      <c r="M75" s="53" t="str">
        <f t="shared" si="35"/>
        <v/>
      </c>
      <c r="N75" s="37"/>
      <c r="O75" s="40"/>
      <c r="P75" s="38"/>
      <c r="Q75" s="36" t="str">
        <f>+IF((O75=$Q$7),'Asociatividad Productiva'!$C$5,"")</f>
        <v/>
      </c>
      <c r="R75" s="36" t="str">
        <f>+IF((O75=$R$7),'Asociatividad Productiva'!$C$6,"")</f>
        <v/>
      </c>
      <c r="S75" s="36" t="str">
        <f>+IF((O75=$S$7),'Asociatividad Productiva'!$C$7,"")</f>
        <v/>
      </c>
      <c r="T75" s="36" t="str">
        <f>+IF((O75=$T$7),'Asociatividad Productiva'!$C$8,"")</f>
        <v/>
      </c>
      <c r="U75" s="36" t="str">
        <f>+IF((O75=$U$7),'Asociatividad Productiva'!$C$9,"")</f>
        <v/>
      </c>
      <c r="V75" s="56" t="str">
        <f t="shared" si="36"/>
        <v/>
      </c>
      <c r="W75" s="56" t="str">
        <f t="shared" si="22"/>
        <v/>
      </c>
      <c r="X75" s="53" t="str">
        <f t="shared" si="42"/>
        <v/>
      </c>
      <c r="Y75" s="62" t="str">
        <f t="shared" si="37"/>
        <v/>
      </c>
      <c r="Z75" s="36"/>
      <c r="AA75" s="56" t="str">
        <f t="shared" si="38"/>
        <v/>
      </c>
      <c r="AB75" s="56" t="str">
        <f t="shared" si="19"/>
        <v/>
      </c>
      <c r="AC75" s="56" t="str">
        <f t="shared" si="43"/>
        <v/>
      </c>
      <c r="AD75" s="36"/>
      <c r="AE75" s="36"/>
      <c r="AF75" s="36" t="str">
        <f>+IF((AE75=$AF$7),'Grado de Conexión'!$C$5,"")</f>
        <v/>
      </c>
      <c r="AG75" s="36" t="str">
        <f>+IF((AE75=$AG$7),'Grado de Conexión'!$C$6,"")</f>
        <v/>
      </c>
      <c r="AH75" s="36" t="str">
        <f>+IF((AE75=$AH$7),'Grado de Conexión'!$C$7,"")</f>
        <v/>
      </c>
      <c r="AI75" s="41" t="str">
        <f t="shared" si="27"/>
        <v/>
      </c>
      <c r="AJ75" s="56" t="str">
        <f t="shared" si="20"/>
        <v/>
      </c>
      <c r="AK75" s="56" t="str">
        <f t="shared" si="44"/>
        <v/>
      </c>
      <c r="AL75" s="42"/>
      <c r="AM75" s="53" t="str">
        <f t="shared" si="34"/>
        <v/>
      </c>
      <c r="AN75" s="59" t="str">
        <f t="shared" si="39"/>
        <v/>
      </c>
      <c r="AO75" s="60" t="str">
        <f t="shared" si="40"/>
        <v/>
      </c>
    </row>
    <row r="76" spans="1:41" x14ac:dyDescent="0.25">
      <c r="A76" s="33" t="s">
        <v>107</v>
      </c>
      <c r="B76" s="34"/>
      <c r="C76" s="34"/>
      <c r="D76" s="34"/>
      <c r="E76" s="37"/>
      <c r="F76" s="37"/>
      <c r="G76" s="37"/>
      <c r="H76" s="34"/>
      <c r="I76" s="50" t="str">
        <f t="shared" si="41"/>
        <v>No</v>
      </c>
      <c r="J76" s="38"/>
      <c r="K76" s="53" t="str">
        <f t="shared" si="33"/>
        <v/>
      </c>
      <c r="L76" s="34"/>
      <c r="M76" s="53" t="str">
        <f t="shared" si="35"/>
        <v/>
      </c>
      <c r="N76" s="37"/>
      <c r="O76" s="40"/>
      <c r="P76" s="38"/>
      <c r="Q76" s="36" t="str">
        <f>+IF((O76=$Q$7),'Asociatividad Productiva'!$C$5,"")</f>
        <v/>
      </c>
      <c r="R76" s="36" t="str">
        <f>+IF((O76=$R$7),'Asociatividad Productiva'!$C$6,"")</f>
        <v/>
      </c>
      <c r="S76" s="36" t="str">
        <f>+IF((O76=$S$7),'Asociatividad Productiva'!$C$7,"")</f>
        <v/>
      </c>
      <c r="T76" s="36" t="str">
        <f>+IF((O76=$T$7),'Asociatividad Productiva'!$C$8,"")</f>
        <v/>
      </c>
      <c r="U76" s="36" t="str">
        <f>+IF((O76=$U$7),'Asociatividad Productiva'!$C$9,"")</f>
        <v/>
      </c>
      <c r="V76" s="56" t="str">
        <f t="shared" si="36"/>
        <v/>
      </c>
      <c r="W76" s="56" t="str">
        <f t="shared" si="22"/>
        <v/>
      </c>
      <c r="X76" s="53" t="str">
        <f t="shared" si="42"/>
        <v/>
      </c>
      <c r="Y76" s="62" t="str">
        <f t="shared" si="37"/>
        <v/>
      </c>
      <c r="Z76" s="36"/>
      <c r="AA76" s="56" t="str">
        <f t="shared" si="38"/>
        <v/>
      </c>
      <c r="AB76" s="56" t="str">
        <f t="shared" si="19"/>
        <v/>
      </c>
      <c r="AC76" s="56" t="str">
        <f t="shared" si="43"/>
        <v/>
      </c>
      <c r="AD76" s="36"/>
      <c r="AE76" s="36"/>
      <c r="AF76" s="36" t="str">
        <f>+IF((AE76=$AF$7),'Grado de Conexión'!$C$5,"")</f>
        <v/>
      </c>
      <c r="AG76" s="36" t="str">
        <f>+IF((AE76=$AG$7),'Grado de Conexión'!$C$6,"")</f>
        <v/>
      </c>
      <c r="AH76" s="36" t="str">
        <f>+IF((AE76=$AH$7),'Grado de Conexión'!$C$7,"")</f>
        <v/>
      </c>
      <c r="AI76" s="41" t="str">
        <f t="shared" si="27"/>
        <v/>
      </c>
      <c r="AJ76" s="56" t="str">
        <f t="shared" si="20"/>
        <v/>
      </c>
      <c r="AK76" s="56" t="str">
        <f t="shared" si="44"/>
        <v/>
      </c>
      <c r="AL76" s="42"/>
      <c r="AM76" s="53" t="str">
        <f t="shared" si="34"/>
        <v/>
      </c>
      <c r="AN76" s="59" t="str">
        <f t="shared" si="39"/>
        <v/>
      </c>
      <c r="AO76" s="60" t="str">
        <f t="shared" si="40"/>
        <v/>
      </c>
    </row>
    <row r="77" spans="1:41" x14ac:dyDescent="0.25">
      <c r="A77" s="33" t="s">
        <v>108</v>
      </c>
      <c r="B77" s="34"/>
      <c r="C77" s="34"/>
      <c r="D77" s="34"/>
      <c r="E77" s="37"/>
      <c r="F77" s="37"/>
      <c r="G77" s="37"/>
      <c r="H77" s="34"/>
      <c r="I77" s="50" t="str">
        <f t="shared" si="41"/>
        <v>No</v>
      </c>
      <c r="J77" s="38"/>
      <c r="K77" s="53" t="str">
        <f t="shared" si="33"/>
        <v/>
      </c>
      <c r="L77" s="34"/>
      <c r="M77" s="53" t="str">
        <f t="shared" si="35"/>
        <v/>
      </c>
      <c r="N77" s="37"/>
      <c r="O77" s="40"/>
      <c r="P77" s="38"/>
      <c r="Q77" s="36" t="str">
        <f>+IF((O77=$Q$7),'Asociatividad Productiva'!$C$5,"")</f>
        <v/>
      </c>
      <c r="R77" s="36" t="str">
        <f>+IF((O77=$R$7),'Asociatividad Productiva'!$C$6,"")</f>
        <v/>
      </c>
      <c r="S77" s="36" t="str">
        <f>+IF((O77=$S$7),'Asociatividad Productiva'!$C$7,"")</f>
        <v/>
      </c>
      <c r="T77" s="36" t="str">
        <f>+IF((O77=$T$7),'Asociatividad Productiva'!$C$8,"")</f>
        <v/>
      </c>
      <c r="U77" s="36" t="str">
        <f>+IF((O77=$U$7),'Asociatividad Productiva'!$C$9,"")</f>
        <v/>
      </c>
      <c r="V77" s="56" t="str">
        <f t="shared" si="36"/>
        <v/>
      </c>
      <c r="W77" s="56" t="str">
        <f t="shared" si="22"/>
        <v/>
      </c>
      <c r="X77" s="53" t="str">
        <f t="shared" si="42"/>
        <v/>
      </c>
      <c r="Y77" s="62" t="str">
        <f t="shared" si="37"/>
        <v/>
      </c>
      <c r="Z77" s="36"/>
      <c r="AA77" s="56" t="str">
        <f t="shared" si="38"/>
        <v/>
      </c>
      <c r="AB77" s="56" t="str">
        <f t="shared" si="19"/>
        <v/>
      </c>
      <c r="AC77" s="56" t="str">
        <f t="shared" si="43"/>
        <v/>
      </c>
      <c r="AD77" s="36"/>
      <c r="AE77" s="36"/>
      <c r="AF77" s="36" t="str">
        <f>+IF((AE77=$AF$7),'Grado de Conexión'!$C$5,"")</f>
        <v/>
      </c>
      <c r="AG77" s="36" t="str">
        <f>+IF((AE77=$AG$7),'Grado de Conexión'!$C$6,"")</f>
        <v/>
      </c>
      <c r="AH77" s="36" t="str">
        <f>+IF((AE77=$AH$7),'Grado de Conexión'!$C$7,"")</f>
        <v/>
      </c>
      <c r="AI77" s="41" t="str">
        <f t="shared" si="27"/>
        <v/>
      </c>
      <c r="AJ77" s="56" t="str">
        <f t="shared" si="20"/>
        <v/>
      </c>
      <c r="AK77" s="56" t="str">
        <f t="shared" si="44"/>
        <v/>
      </c>
      <c r="AL77" s="42"/>
      <c r="AM77" s="53" t="str">
        <f t="shared" si="34"/>
        <v/>
      </c>
      <c r="AN77" s="59" t="str">
        <f t="shared" si="39"/>
        <v/>
      </c>
      <c r="AO77" s="60" t="str">
        <f t="shared" si="40"/>
        <v/>
      </c>
    </row>
    <row r="78" spans="1:41" x14ac:dyDescent="0.25">
      <c r="A78" s="33" t="s">
        <v>109</v>
      </c>
      <c r="B78" s="34"/>
      <c r="C78" s="34"/>
      <c r="D78" s="34"/>
      <c r="E78" s="37"/>
      <c r="F78" s="37"/>
      <c r="G78" s="37"/>
      <c r="H78" s="34"/>
      <c r="I78" s="50" t="str">
        <f t="shared" si="41"/>
        <v>No</v>
      </c>
      <c r="J78" s="38"/>
      <c r="K78" s="53" t="str">
        <f t="shared" si="33"/>
        <v/>
      </c>
      <c r="L78" s="34"/>
      <c r="M78" s="53" t="str">
        <f t="shared" si="35"/>
        <v/>
      </c>
      <c r="N78" s="37"/>
      <c r="O78" s="40"/>
      <c r="P78" s="38"/>
      <c r="Q78" s="36" t="str">
        <f>+IF((O78=$Q$7),'Asociatividad Productiva'!$C$5,"")</f>
        <v/>
      </c>
      <c r="R78" s="36" t="str">
        <f>+IF((O78=$R$7),'Asociatividad Productiva'!$C$6,"")</f>
        <v/>
      </c>
      <c r="S78" s="36" t="str">
        <f>+IF((O78=$S$7),'Asociatividad Productiva'!$C$7,"")</f>
        <v/>
      </c>
      <c r="T78" s="36" t="str">
        <f>+IF((O78=$T$7),'Asociatividad Productiva'!$C$8,"")</f>
        <v/>
      </c>
      <c r="U78" s="36" t="str">
        <f>+IF((O78=$U$7),'Asociatividad Productiva'!$C$9,"")</f>
        <v/>
      </c>
      <c r="V78" s="56" t="str">
        <f t="shared" si="36"/>
        <v/>
      </c>
      <c r="W78" s="56" t="str">
        <f t="shared" si="22"/>
        <v/>
      </c>
      <c r="X78" s="53" t="str">
        <f t="shared" si="42"/>
        <v/>
      </c>
      <c r="Y78" s="62" t="str">
        <f t="shared" si="37"/>
        <v/>
      </c>
      <c r="Z78" s="36"/>
      <c r="AA78" s="56" t="str">
        <f t="shared" si="38"/>
        <v/>
      </c>
      <c r="AB78" s="56" t="str">
        <f t="shared" si="19"/>
        <v/>
      </c>
      <c r="AC78" s="56" t="str">
        <f t="shared" si="43"/>
        <v/>
      </c>
      <c r="AD78" s="36"/>
      <c r="AE78" s="36"/>
      <c r="AF78" s="36" t="str">
        <f>+IF((AE78=$AF$7),'Grado de Conexión'!$C$5,"")</f>
        <v/>
      </c>
      <c r="AG78" s="36" t="str">
        <f>+IF((AE78=$AG$7),'Grado de Conexión'!$C$6,"")</f>
        <v/>
      </c>
      <c r="AH78" s="36" t="str">
        <f>+IF((AE78=$AH$7),'Grado de Conexión'!$C$7,"")</f>
        <v/>
      </c>
      <c r="AI78" s="41" t="str">
        <f t="shared" si="27"/>
        <v/>
      </c>
      <c r="AJ78" s="56" t="str">
        <f t="shared" si="20"/>
        <v/>
      </c>
      <c r="AK78" s="56" t="str">
        <f t="shared" si="44"/>
        <v/>
      </c>
      <c r="AL78" s="42"/>
      <c r="AM78" s="53" t="str">
        <f t="shared" si="34"/>
        <v/>
      </c>
      <c r="AN78" s="59" t="str">
        <f t="shared" si="39"/>
        <v/>
      </c>
      <c r="AO78" s="60" t="str">
        <f t="shared" si="40"/>
        <v/>
      </c>
    </row>
    <row r="79" spans="1:41" x14ac:dyDescent="0.25">
      <c r="A79" s="33" t="s">
        <v>110</v>
      </c>
      <c r="B79" s="34"/>
      <c r="C79" s="34"/>
      <c r="D79" s="34"/>
      <c r="E79" s="37"/>
      <c r="F79" s="37"/>
      <c r="G79" s="37"/>
      <c r="H79" s="34"/>
      <c r="I79" s="50" t="str">
        <f t="shared" si="41"/>
        <v>No</v>
      </c>
      <c r="J79" s="38"/>
      <c r="K79" s="53" t="str">
        <f t="shared" si="33"/>
        <v/>
      </c>
      <c r="L79" s="34"/>
      <c r="M79" s="53" t="str">
        <f t="shared" si="35"/>
        <v/>
      </c>
      <c r="N79" s="37"/>
      <c r="O79" s="40"/>
      <c r="P79" s="38"/>
      <c r="Q79" s="36" t="str">
        <f>+IF((O79=$Q$7),'Asociatividad Productiva'!$C$5,"")</f>
        <v/>
      </c>
      <c r="R79" s="36" t="str">
        <f>+IF((O79=$R$7),'Asociatividad Productiva'!$C$6,"")</f>
        <v/>
      </c>
      <c r="S79" s="36" t="str">
        <f>+IF((O79=$S$7),'Asociatividad Productiva'!$C$7,"")</f>
        <v/>
      </c>
      <c r="T79" s="36" t="str">
        <f>+IF((O79=$T$7),'Asociatividad Productiva'!$C$8,"")</f>
        <v/>
      </c>
      <c r="U79" s="36" t="str">
        <f>+IF((O79=$U$7),'Asociatividad Productiva'!$C$9,"")</f>
        <v/>
      </c>
      <c r="V79" s="56" t="str">
        <f t="shared" si="36"/>
        <v/>
      </c>
      <c r="W79" s="56" t="str">
        <f t="shared" si="22"/>
        <v/>
      </c>
      <c r="X79" s="53" t="str">
        <f t="shared" si="42"/>
        <v/>
      </c>
      <c r="Y79" s="62" t="str">
        <f t="shared" si="37"/>
        <v/>
      </c>
      <c r="Z79" s="36"/>
      <c r="AA79" s="56" t="str">
        <f t="shared" si="38"/>
        <v/>
      </c>
      <c r="AB79" s="56" t="str">
        <f t="shared" ref="AB79:AB107" si="45">+IF((Z79=""),"",Z79*AA79)</f>
        <v/>
      </c>
      <c r="AC79" s="56" t="str">
        <f t="shared" si="43"/>
        <v/>
      </c>
      <c r="AD79" s="36"/>
      <c r="AE79" s="36"/>
      <c r="AF79" s="36" t="str">
        <f>+IF((AE79=$AF$7),'Grado de Conexión'!$C$5,"")</f>
        <v/>
      </c>
      <c r="AG79" s="36" t="str">
        <f>+IF((AE79=$AG$7),'Grado de Conexión'!$C$6,"")</f>
        <v/>
      </c>
      <c r="AH79" s="36" t="str">
        <f>+IF((AE79=$AH$7),'Grado de Conexión'!$C$7,"")</f>
        <v/>
      </c>
      <c r="AI79" s="41" t="str">
        <f t="shared" si="27"/>
        <v/>
      </c>
      <c r="AJ79" s="56" t="str">
        <f t="shared" ref="AJ79:AJ107" si="46">+IF((AD79=""),"",AD79*AI79)</f>
        <v/>
      </c>
      <c r="AK79" s="56" t="str">
        <f t="shared" si="44"/>
        <v/>
      </c>
      <c r="AL79" s="42"/>
      <c r="AM79" s="53" t="str">
        <f t="shared" si="34"/>
        <v/>
      </c>
      <c r="AN79" s="59" t="str">
        <f t="shared" si="39"/>
        <v/>
      </c>
      <c r="AO79" s="60" t="str">
        <f t="shared" si="40"/>
        <v/>
      </c>
    </row>
    <row r="80" spans="1:41" x14ac:dyDescent="0.25">
      <c r="A80" s="33" t="s">
        <v>111</v>
      </c>
      <c r="B80" s="34"/>
      <c r="C80" s="34"/>
      <c r="D80" s="34"/>
      <c r="E80" s="37"/>
      <c r="F80" s="37"/>
      <c r="G80" s="37"/>
      <c r="H80" s="34"/>
      <c r="I80" s="50" t="str">
        <f t="shared" si="41"/>
        <v>No</v>
      </c>
      <c r="J80" s="38"/>
      <c r="K80" s="53" t="str">
        <f t="shared" si="33"/>
        <v/>
      </c>
      <c r="L80" s="34"/>
      <c r="M80" s="53" t="str">
        <f t="shared" si="35"/>
        <v/>
      </c>
      <c r="N80" s="37"/>
      <c r="O80" s="40"/>
      <c r="P80" s="38"/>
      <c r="Q80" s="36" t="str">
        <f>+IF((O80=$Q$7),'Asociatividad Productiva'!$C$5,"")</f>
        <v/>
      </c>
      <c r="R80" s="36" t="str">
        <f>+IF((O80=$R$7),'Asociatividad Productiva'!$C$6,"")</f>
        <v/>
      </c>
      <c r="S80" s="36" t="str">
        <f>+IF((O80=$S$7),'Asociatividad Productiva'!$C$7,"")</f>
        <v/>
      </c>
      <c r="T80" s="36" t="str">
        <f>+IF((O80=$T$7),'Asociatividad Productiva'!$C$8,"")</f>
        <v/>
      </c>
      <c r="U80" s="36" t="str">
        <f>+IF((O80=$U$7),'Asociatividad Productiva'!$C$9,"")</f>
        <v/>
      </c>
      <c r="V80" s="56" t="str">
        <f t="shared" si="36"/>
        <v/>
      </c>
      <c r="W80" s="56" t="str">
        <f t="shared" ref="W80:W107" si="47">+IF((P80=""),"",P80*V80)</f>
        <v/>
      </c>
      <c r="X80" s="53" t="str">
        <f t="shared" si="42"/>
        <v/>
      </c>
      <c r="Y80" s="62" t="str">
        <f t="shared" si="37"/>
        <v/>
      </c>
      <c r="Z80" s="36"/>
      <c r="AA80" s="56" t="str">
        <f t="shared" si="38"/>
        <v/>
      </c>
      <c r="AB80" s="56" t="str">
        <f t="shared" si="45"/>
        <v/>
      </c>
      <c r="AC80" s="56" t="str">
        <f t="shared" si="43"/>
        <v/>
      </c>
      <c r="AD80" s="36"/>
      <c r="AE80" s="36"/>
      <c r="AF80" s="36" t="str">
        <f>+IF((AE80=$AF$7),'Grado de Conexión'!$C$5,"")</f>
        <v/>
      </c>
      <c r="AG80" s="36" t="str">
        <f>+IF((AE80=$AG$7),'Grado de Conexión'!$C$6,"")</f>
        <v/>
      </c>
      <c r="AH80" s="36" t="str">
        <f>+IF((AE80=$AH$7),'Grado de Conexión'!$C$7,"")</f>
        <v/>
      </c>
      <c r="AI80" s="41" t="str">
        <f t="shared" si="27"/>
        <v/>
      </c>
      <c r="AJ80" s="56" t="str">
        <f t="shared" si="46"/>
        <v/>
      </c>
      <c r="AK80" s="56" t="str">
        <f t="shared" si="44"/>
        <v/>
      </c>
      <c r="AL80" s="42"/>
      <c r="AM80" s="53" t="str">
        <f t="shared" si="34"/>
        <v/>
      </c>
      <c r="AN80" s="59" t="str">
        <f t="shared" si="39"/>
        <v/>
      </c>
      <c r="AO80" s="60" t="str">
        <f t="shared" si="40"/>
        <v/>
      </c>
    </row>
    <row r="81" spans="1:41" x14ac:dyDescent="0.25">
      <c r="A81" s="33" t="s">
        <v>112</v>
      </c>
      <c r="B81" s="34"/>
      <c r="C81" s="34"/>
      <c r="D81" s="34"/>
      <c r="E81" s="37"/>
      <c r="F81" s="37"/>
      <c r="G81" s="37"/>
      <c r="H81" s="34"/>
      <c r="I81" s="50" t="str">
        <f t="shared" si="41"/>
        <v>No</v>
      </c>
      <c r="J81" s="38"/>
      <c r="K81" s="53" t="str">
        <f t="shared" si="33"/>
        <v/>
      </c>
      <c r="L81" s="34"/>
      <c r="M81" s="53" t="str">
        <f t="shared" si="35"/>
        <v/>
      </c>
      <c r="N81" s="37"/>
      <c r="O81" s="40"/>
      <c r="P81" s="38"/>
      <c r="Q81" s="36" t="str">
        <f>+IF((O81=$Q$7),'Asociatividad Productiva'!$C$5,"")</f>
        <v/>
      </c>
      <c r="R81" s="36" t="str">
        <f>+IF((O81=$R$7),'Asociatividad Productiva'!$C$6,"")</f>
        <v/>
      </c>
      <c r="S81" s="36" t="str">
        <f>+IF((O81=$S$7),'Asociatividad Productiva'!$C$7,"")</f>
        <v/>
      </c>
      <c r="T81" s="36" t="str">
        <f>+IF((O81=$T$7),'Asociatividad Productiva'!$C$8,"")</f>
        <v/>
      </c>
      <c r="U81" s="36" t="str">
        <f>+IF((O81=$U$7),'Asociatividad Productiva'!$C$9,"")</f>
        <v/>
      </c>
      <c r="V81" s="56" t="str">
        <f t="shared" si="36"/>
        <v/>
      </c>
      <c r="W81" s="56" t="str">
        <f t="shared" si="47"/>
        <v/>
      </c>
      <c r="X81" s="53" t="str">
        <f t="shared" si="42"/>
        <v/>
      </c>
      <c r="Y81" s="62" t="str">
        <f t="shared" si="37"/>
        <v/>
      </c>
      <c r="Z81" s="36"/>
      <c r="AA81" s="56" t="str">
        <f t="shared" si="38"/>
        <v/>
      </c>
      <c r="AB81" s="56" t="str">
        <f t="shared" si="45"/>
        <v/>
      </c>
      <c r="AC81" s="56" t="str">
        <f t="shared" si="43"/>
        <v/>
      </c>
      <c r="AD81" s="36"/>
      <c r="AE81" s="36"/>
      <c r="AF81" s="36" t="str">
        <f>+IF((AE81=$AF$7),'Grado de Conexión'!$C$5,"")</f>
        <v/>
      </c>
      <c r="AG81" s="36" t="str">
        <f>+IF((AE81=$AG$7),'Grado de Conexión'!$C$6,"")</f>
        <v/>
      </c>
      <c r="AH81" s="36" t="str">
        <f>+IF((AE81=$AH$7),'Grado de Conexión'!$C$7,"")</f>
        <v/>
      </c>
      <c r="AI81" s="41" t="str">
        <f t="shared" si="27"/>
        <v/>
      </c>
      <c r="AJ81" s="56" t="str">
        <f t="shared" si="46"/>
        <v/>
      </c>
      <c r="AK81" s="56" t="str">
        <f t="shared" si="44"/>
        <v/>
      </c>
      <c r="AL81" s="42"/>
      <c r="AM81" s="53" t="str">
        <f t="shared" si="34"/>
        <v/>
      </c>
      <c r="AN81" s="59" t="str">
        <f t="shared" si="39"/>
        <v/>
      </c>
      <c r="AO81" s="60" t="str">
        <f t="shared" si="40"/>
        <v/>
      </c>
    </row>
    <row r="82" spans="1:41" x14ac:dyDescent="0.25">
      <c r="A82" s="33" t="s">
        <v>113</v>
      </c>
      <c r="B82" s="34"/>
      <c r="C82" s="34"/>
      <c r="D82" s="34"/>
      <c r="E82" s="37"/>
      <c r="F82" s="37"/>
      <c r="G82" s="37"/>
      <c r="H82" s="34"/>
      <c r="I82" s="50" t="str">
        <f t="shared" si="41"/>
        <v>No</v>
      </c>
      <c r="J82" s="38"/>
      <c r="K82" s="53" t="str">
        <f t="shared" ref="K82:K107" si="48">+IF((J82=""),"",(J82-MIN($J$8:$J$107))/((MAX($J$8:$J$107)-MIN($J$8:$J$107))))</f>
        <v/>
      </c>
      <c r="L82" s="34"/>
      <c r="M82" s="53" t="str">
        <f t="shared" si="35"/>
        <v/>
      </c>
      <c r="N82" s="37"/>
      <c r="O82" s="40"/>
      <c r="P82" s="38"/>
      <c r="Q82" s="36" t="str">
        <f>+IF((O82=$Q$7),'Asociatividad Productiva'!$C$5,"")</f>
        <v/>
      </c>
      <c r="R82" s="36" t="str">
        <f>+IF((O82=$R$7),'Asociatividad Productiva'!$C$6,"")</f>
        <v/>
      </c>
      <c r="S82" s="36" t="str">
        <f>+IF((O82=$S$7),'Asociatividad Productiva'!$C$7,"")</f>
        <v/>
      </c>
      <c r="T82" s="36" t="str">
        <f>+IF((O82=$T$7),'Asociatividad Productiva'!$C$8,"")</f>
        <v/>
      </c>
      <c r="U82" s="36" t="str">
        <f>+IF((O82=$U$7),'Asociatividad Productiva'!$C$9,"")</f>
        <v/>
      </c>
      <c r="V82" s="56" t="str">
        <f t="shared" si="36"/>
        <v/>
      </c>
      <c r="W82" s="56" t="str">
        <f t="shared" si="47"/>
        <v/>
      </c>
      <c r="X82" s="53" t="str">
        <f t="shared" si="42"/>
        <v/>
      </c>
      <c r="Y82" s="62" t="str">
        <f t="shared" si="37"/>
        <v/>
      </c>
      <c r="Z82" s="36"/>
      <c r="AA82" s="56" t="str">
        <f t="shared" si="38"/>
        <v/>
      </c>
      <c r="AB82" s="56" t="str">
        <f t="shared" si="45"/>
        <v/>
      </c>
      <c r="AC82" s="56" t="str">
        <f t="shared" si="43"/>
        <v/>
      </c>
      <c r="AD82" s="36"/>
      <c r="AE82" s="36"/>
      <c r="AF82" s="36" t="str">
        <f>+IF((AE82=$AF$7),'Grado de Conexión'!$C$5,"")</f>
        <v/>
      </c>
      <c r="AG82" s="36" t="str">
        <f>+IF((AE82=$AG$7),'Grado de Conexión'!$C$6,"")</f>
        <v/>
      </c>
      <c r="AH82" s="36" t="str">
        <f>+IF((AE82=$AH$7),'Grado de Conexión'!$C$7,"")</f>
        <v/>
      </c>
      <c r="AI82" s="41" t="str">
        <f t="shared" si="27"/>
        <v/>
      </c>
      <c r="AJ82" s="56" t="str">
        <f t="shared" si="46"/>
        <v/>
      </c>
      <c r="AK82" s="56" t="str">
        <f t="shared" si="44"/>
        <v/>
      </c>
      <c r="AL82" s="42"/>
      <c r="AM82" s="53" t="str">
        <f t="shared" ref="AM82:AM107" si="49">+IF((AL82=""),"",((AL82-MIN($AL$8:$AL$107))/((MAX($AL$8:$AL$107)-MIN($AL$8:$AL$107)))))</f>
        <v/>
      </c>
      <c r="AN82" s="59" t="str">
        <f t="shared" si="39"/>
        <v/>
      </c>
      <c r="AO82" s="60" t="str">
        <f t="shared" si="40"/>
        <v/>
      </c>
    </row>
    <row r="83" spans="1:41" x14ac:dyDescent="0.25">
      <c r="A83" s="33" t="s">
        <v>114</v>
      </c>
      <c r="B83" s="34"/>
      <c r="C83" s="34"/>
      <c r="D83" s="34"/>
      <c r="E83" s="37"/>
      <c r="F83" s="37"/>
      <c r="G83" s="37"/>
      <c r="H83" s="34"/>
      <c r="I83" s="50" t="str">
        <f t="shared" si="41"/>
        <v>No</v>
      </c>
      <c r="J83" s="38"/>
      <c r="K83" s="53" t="str">
        <f t="shared" si="48"/>
        <v/>
      </c>
      <c r="L83" s="34"/>
      <c r="M83" s="53" t="str">
        <f t="shared" si="35"/>
        <v/>
      </c>
      <c r="N83" s="37"/>
      <c r="O83" s="40"/>
      <c r="P83" s="38"/>
      <c r="Q83" s="36" t="str">
        <f>+IF((O83=$Q$7),'Asociatividad Productiva'!$C$5,"")</f>
        <v/>
      </c>
      <c r="R83" s="36" t="str">
        <f>+IF((O83=$R$7),'Asociatividad Productiva'!$C$6,"")</f>
        <v/>
      </c>
      <c r="S83" s="36" t="str">
        <f>+IF((O83=$S$7),'Asociatividad Productiva'!$C$7,"")</f>
        <v/>
      </c>
      <c r="T83" s="36" t="str">
        <f>+IF((O83=$T$7),'Asociatividad Productiva'!$C$8,"")</f>
        <v/>
      </c>
      <c r="U83" s="36" t="str">
        <f>+IF((O83=$U$7),'Asociatividad Productiva'!$C$9,"")</f>
        <v/>
      </c>
      <c r="V83" s="56" t="str">
        <f t="shared" si="36"/>
        <v/>
      </c>
      <c r="W83" s="56" t="str">
        <f t="shared" si="47"/>
        <v/>
      </c>
      <c r="X83" s="53" t="str">
        <f t="shared" si="42"/>
        <v/>
      </c>
      <c r="Y83" s="62" t="str">
        <f t="shared" si="37"/>
        <v/>
      </c>
      <c r="Z83" s="36"/>
      <c r="AA83" s="56" t="str">
        <f t="shared" si="38"/>
        <v/>
      </c>
      <c r="AB83" s="56" t="str">
        <f t="shared" si="45"/>
        <v/>
      </c>
      <c r="AC83" s="56" t="str">
        <f t="shared" si="43"/>
        <v/>
      </c>
      <c r="AD83" s="36"/>
      <c r="AE83" s="36"/>
      <c r="AF83" s="36" t="str">
        <f>+IF((AE83=$AF$7),'Grado de Conexión'!$C$5,"")</f>
        <v/>
      </c>
      <c r="AG83" s="36" t="str">
        <f>+IF((AE83=$AG$7),'Grado de Conexión'!$C$6,"")</f>
        <v/>
      </c>
      <c r="AH83" s="36" t="str">
        <f>+IF((AE83=$AH$7),'Grado de Conexión'!$C$7,"")</f>
        <v/>
      </c>
      <c r="AI83" s="41" t="str">
        <f t="shared" si="27"/>
        <v/>
      </c>
      <c r="AJ83" s="56" t="str">
        <f t="shared" si="46"/>
        <v/>
      </c>
      <c r="AK83" s="56" t="str">
        <f t="shared" si="44"/>
        <v/>
      </c>
      <c r="AL83" s="42"/>
      <c r="AM83" s="53" t="str">
        <f t="shared" si="49"/>
        <v/>
      </c>
      <c r="AN83" s="59" t="str">
        <f t="shared" si="39"/>
        <v/>
      </c>
      <c r="AO83" s="60" t="str">
        <f t="shared" si="40"/>
        <v/>
      </c>
    </row>
    <row r="84" spans="1:41" x14ac:dyDescent="0.25">
      <c r="A84" s="33" t="s">
        <v>115</v>
      </c>
      <c r="B84" s="34"/>
      <c r="C84" s="34"/>
      <c r="D84" s="34"/>
      <c r="E84" s="37"/>
      <c r="F84" s="37"/>
      <c r="G84" s="37"/>
      <c r="H84" s="34"/>
      <c r="I84" s="50" t="str">
        <f t="shared" si="41"/>
        <v>No</v>
      </c>
      <c r="J84" s="38"/>
      <c r="K84" s="53" t="str">
        <f t="shared" si="48"/>
        <v/>
      </c>
      <c r="L84" s="34"/>
      <c r="M84" s="53" t="str">
        <f t="shared" si="35"/>
        <v/>
      </c>
      <c r="N84" s="37"/>
      <c r="O84" s="40"/>
      <c r="P84" s="38"/>
      <c r="Q84" s="36" t="str">
        <f>+IF((O84=$Q$7),'Asociatividad Productiva'!$C$5,"")</f>
        <v/>
      </c>
      <c r="R84" s="36" t="str">
        <f>+IF((O84=$R$7),'Asociatividad Productiva'!$C$6,"")</f>
        <v/>
      </c>
      <c r="S84" s="36" t="str">
        <f>+IF((O84=$S$7),'Asociatividad Productiva'!$C$7,"")</f>
        <v/>
      </c>
      <c r="T84" s="36" t="str">
        <f>+IF((O84=$T$7),'Asociatividad Productiva'!$C$8,"")</f>
        <v/>
      </c>
      <c r="U84" s="36" t="str">
        <f>+IF((O84=$U$7),'Asociatividad Productiva'!$C$9,"")</f>
        <v/>
      </c>
      <c r="V84" s="56" t="str">
        <f t="shared" si="36"/>
        <v/>
      </c>
      <c r="W84" s="56" t="str">
        <f t="shared" si="47"/>
        <v/>
      </c>
      <c r="X84" s="53" t="str">
        <f t="shared" si="42"/>
        <v/>
      </c>
      <c r="Y84" s="62" t="str">
        <f t="shared" si="37"/>
        <v/>
      </c>
      <c r="Z84" s="36"/>
      <c r="AA84" s="56" t="str">
        <f t="shared" si="38"/>
        <v/>
      </c>
      <c r="AB84" s="56" t="str">
        <f t="shared" si="45"/>
        <v/>
      </c>
      <c r="AC84" s="56" t="str">
        <f t="shared" si="43"/>
        <v/>
      </c>
      <c r="AD84" s="36"/>
      <c r="AE84" s="36"/>
      <c r="AF84" s="36" t="str">
        <f>+IF((AE84=$AF$7),'Grado de Conexión'!$C$5,"")</f>
        <v/>
      </c>
      <c r="AG84" s="36" t="str">
        <f>+IF((AE84=$AG$7),'Grado de Conexión'!$C$6,"")</f>
        <v/>
      </c>
      <c r="AH84" s="36" t="str">
        <f>+IF((AE84=$AH$7),'Grado de Conexión'!$C$7,"")</f>
        <v/>
      </c>
      <c r="AI84" s="41" t="str">
        <f t="shared" si="27"/>
        <v/>
      </c>
      <c r="AJ84" s="56" t="str">
        <f t="shared" si="46"/>
        <v/>
      </c>
      <c r="AK84" s="56" t="str">
        <f t="shared" si="44"/>
        <v/>
      </c>
      <c r="AL84" s="42"/>
      <c r="AM84" s="53" t="str">
        <f t="shared" si="49"/>
        <v/>
      </c>
      <c r="AN84" s="59" t="str">
        <f t="shared" si="39"/>
        <v/>
      </c>
      <c r="AO84" s="60" t="str">
        <f t="shared" si="40"/>
        <v/>
      </c>
    </row>
    <row r="85" spans="1:41" x14ac:dyDescent="0.25">
      <c r="A85" s="33" t="s">
        <v>116</v>
      </c>
      <c r="B85" s="34"/>
      <c r="C85" s="34"/>
      <c r="D85" s="34"/>
      <c r="E85" s="37"/>
      <c r="F85" s="37"/>
      <c r="G85" s="37"/>
      <c r="H85" s="34"/>
      <c r="I85" s="50" t="str">
        <f t="shared" si="41"/>
        <v>No</v>
      </c>
      <c r="J85" s="38"/>
      <c r="K85" s="53" t="str">
        <f t="shared" si="48"/>
        <v/>
      </c>
      <c r="L85" s="34"/>
      <c r="M85" s="53" t="str">
        <f t="shared" si="35"/>
        <v/>
      </c>
      <c r="N85" s="37"/>
      <c r="O85" s="40"/>
      <c r="P85" s="38"/>
      <c r="Q85" s="36" t="str">
        <f>+IF((O85=$Q$7),'Asociatividad Productiva'!$C$5,"")</f>
        <v/>
      </c>
      <c r="R85" s="36" t="str">
        <f>+IF((O85=$R$7),'Asociatividad Productiva'!$C$6,"")</f>
        <v/>
      </c>
      <c r="S85" s="36" t="str">
        <f>+IF((O85=$S$7),'Asociatividad Productiva'!$C$7,"")</f>
        <v/>
      </c>
      <c r="T85" s="36" t="str">
        <f>+IF((O85=$T$7),'Asociatividad Productiva'!$C$8,"")</f>
        <v/>
      </c>
      <c r="U85" s="36" t="str">
        <f>+IF((O85=$U$7),'Asociatividad Productiva'!$C$9,"")</f>
        <v/>
      </c>
      <c r="V85" s="56" t="str">
        <f t="shared" si="36"/>
        <v/>
      </c>
      <c r="W85" s="56" t="str">
        <f t="shared" si="47"/>
        <v/>
      </c>
      <c r="X85" s="53" t="str">
        <f t="shared" si="42"/>
        <v/>
      </c>
      <c r="Y85" s="62" t="str">
        <f t="shared" si="37"/>
        <v/>
      </c>
      <c r="Z85" s="36"/>
      <c r="AA85" s="56" t="str">
        <f t="shared" si="38"/>
        <v/>
      </c>
      <c r="AB85" s="56" t="str">
        <f t="shared" si="45"/>
        <v/>
      </c>
      <c r="AC85" s="56" t="str">
        <f t="shared" si="43"/>
        <v/>
      </c>
      <c r="AD85" s="36"/>
      <c r="AE85" s="36"/>
      <c r="AF85" s="36" t="str">
        <f>+IF((AE85=$AF$7),'Grado de Conexión'!$C$5,"")</f>
        <v/>
      </c>
      <c r="AG85" s="36" t="str">
        <f>+IF((AE85=$AG$7),'Grado de Conexión'!$C$6,"")</f>
        <v/>
      </c>
      <c r="AH85" s="36" t="str">
        <f>+IF((AE85=$AH$7),'Grado de Conexión'!$C$7,"")</f>
        <v/>
      </c>
      <c r="AI85" s="41" t="str">
        <f t="shared" si="27"/>
        <v/>
      </c>
      <c r="AJ85" s="56" t="str">
        <f t="shared" si="46"/>
        <v/>
      </c>
      <c r="AK85" s="56" t="str">
        <f t="shared" si="44"/>
        <v/>
      </c>
      <c r="AL85" s="42"/>
      <c r="AM85" s="53" t="str">
        <f t="shared" si="49"/>
        <v/>
      </c>
      <c r="AN85" s="59" t="str">
        <f t="shared" si="39"/>
        <v/>
      </c>
      <c r="AO85" s="60" t="str">
        <f t="shared" si="40"/>
        <v/>
      </c>
    </row>
    <row r="86" spans="1:41" x14ac:dyDescent="0.25">
      <c r="A86" s="33" t="s">
        <v>117</v>
      </c>
      <c r="B86" s="34"/>
      <c r="C86" s="34"/>
      <c r="D86" s="34"/>
      <c r="E86" s="37"/>
      <c r="F86" s="37"/>
      <c r="G86" s="37"/>
      <c r="H86" s="34"/>
      <c r="I86" s="50" t="str">
        <f t="shared" si="41"/>
        <v>No</v>
      </c>
      <c r="J86" s="38"/>
      <c r="K86" s="53" t="str">
        <f t="shared" si="48"/>
        <v/>
      </c>
      <c r="L86" s="34"/>
      <c r="M86" s="53" t="str">
        <f t="shared" si="35"/>
        <v/>
      </c>
      <c r="N86" s="37"/>
      <c r="O86" s="40"/>
      <c r="P86" s="38"/>
      <c r="Q86" s="36" t="str">
        <f>+IF((O86=$Q$7),'Asociatividad Productiva'!$C$5,"")</f>
        <v/>
      </c>
      <c r="R86" s="36" t="str">
        <f>+IF((O86=$R$7),'Asociatividad Productiva'!$C$6,"")</f>
        <v/>
      </c>
      <c r="S86" s="36" t="str">
        <f>+IF((O86=$S$7),'Asociatividad Productiva'!$C$7,"")</f>
        <v/>
      </c>
      <c r="T86" s="36" t="str">
        <f>+IF((O86=$T$7),'Asociatividad Productiva'!$C$8,"")</f>
        <v/>
      </c>
      <c r="U86" s="36" t="str">
        <f>+IF((O86=$U$7),'Asociatividad Productiva'!$C$9,"")</f>
        <v/>
      </c>
      <c r="V86" s="56" t="str">
        <f t="shared" si="36"/>
        <v/>
      </c>
      <c r="W86" s="56" t="str">
        <f t="shared" si="47"/>
        <v/>
      </c>
      <c r="X86" s="53" t="str">
        <f t="shared" si="42"/>
        <v/>
      </c>
      <c r="Y86" s="62" t="str">
        <f t="shared" si="37"/>
        <v/>
      </c>
      <c r="Z86" s="36"/>
      <c r="AA86" s="56" t="str">
        <f t="shared" si="38"/>
        <v/>
      </c>
      <c r="AB86" s="56" t="str">
        <f t="shared" si="45"/>
        <v/>
      </c>
      <c r="AC86" s="56" t="str">
        <f t="shared" si="43"/>
        <v/>
      </c>
      <c r="AD86" s="36"/>
      <c r="AE86" s="36"/>
      <c r="AF86" s="36" t="str">
        <f>+IF((AE86=$AF$7),'Grado de Conexión'!$C$5,"")</f>
        <v/>
      </c>
      <c r="AG86" s="36" t="str">
        <f>+IF((AE86=$AG$7),'Grado de Conexión'!$C$6,"")</f>
        <v/>
      </c>
      <c r="AH86" s="36" t="str">
        <f>+IF((AE86=$AH$7),'Grado de Conexión'!$C$7,"")</f>
        <v/>
      </c>
      <c r="AI86" s="41" t="str">
        <f t="shared" si="27"/>
        <v/>
      </c>
      <c r="AJ86" s="56" t="str">
        <f t="shared" si="46"/>
        <v/>
      </c>
      <c r="AK86" s="56" t="str">
        <f t="shared" si="44"/>
        <v/>
      </c>
      <c r="AL86" s="42"/>
      <c r="AM86" s="53" t="str">
        <f t="shared" si="49"/>
        <v/>
      </c>
      <c r="AN86" s="59" t="str">
        <f t="shared" si="39"/>
        <v/>
      </c>
      <c r="AO86" s="60" t="str">
        <f t="shared" si="40"/>
        <v/>
      </c>
    </row>
    <row r="87" spans="1:41" x14ac:dyDescent="0.25">
      <c r="A87" s="33" t="s">
        <v>118</v>
      </c>
      <c r="B87" s="34"/>
      <c r="C87" s="34"/>
      <c r="D87" s="34"/>
      <c r="E87" s="37"/>
      <c r="F87" s="37"/>
      <c r="G87" s="37"/>
      <c r="H87" s="34"/>
      <c r="I87" s="50" t="str">
        <f t="shared" si="41"/>
        <v>No</v>
      </c>
      <c r="J87" s="38"/>
      <c r="K87" s="53" t="str">
        <f t="shared" si="48"/>
        <v/>
      </c>
      <c r="L87" s="34"/>
      <c r="M87" s="53" t="str">
        <f t="shared" ref="M87:M107" si="50">+IF((L87=""),"",(L87-MIN($L$8:$L$107))/((MAX($L$8:$L$107)-MIN($L$8:$L$107))))</f>
        <v/>
      </c>
      <c r="N87" s="37"/>
      <c r="O87" s="40"/>
      <c r="P87" s="38"/>
      <c r="Q87" s="36" t="str">
        <f>+IF((O87=$Q$7),'Asociatividad Productiva'!$C$5,"")</f>
        <v/>
      </c>
      <c r="R87" s="36" t="str">
        <f>+IF((O87=$R$7),'Asociatividad Productiva'!$C$6,"")</f>
        <v/>
      </c>
      <c r="S87" s="36" t="str">
        <f>+IF((O87=$S$7),'Asociatividad Productiva'!$C$7,"")</f>
        <v/>
      </c>
      <c r="T87" s="36" t="str">
        <f>+IF((O87=$T$7),'Asociatividad Productiva'!$C$8,"")</f>
        <v/>
      </c>
      <c r="U87" s="36" t="str">
        <f>+IF((O87=$U$7),'Asociatividad Productiva'!$C$9,"")</f>
        <v/>
      </c>
      <c r="V87" s="56" t="str">
        <f t="shared" si="36"/>
        <v/>
      </c>
      <c r="W87" s="56" t="str">
        <f t="shared" si="47"/>
        <v/>
      </c>
      <c r="X87" s="53" t="str">
        <f t="shared" si="42"/>
        <v/>
      </c>
      <c r="Y87" s="62" t="str">
        <f t="shared" si="37"/>
        <v/>
      </c>
      <c r="Z87" s="36"/>
      <c r="AA87" s="56" t="str">
        <f t="shared" si="38"/>
        <v/>
      </c>
      <c r="AB87" s="56" t="str">
        <f t="shared" si="45"/>
        <v/>
      </c>
      <c r="AC87" s="56" t="str">
        <f t="shared" si="43"/>
        <v/>
      </c>
      <c r="AD87" s="36"/>
      <c r="AE87" s="36"/>
      <c r="AF87" s="36" t="str">
        <f>+IF((AE87=$AF$7),'Grado de Conexión'!$C$5,"")</f>
        <v/>
      </c>
      <c r="AG87" s="36" t="str">
        <f>+IF((AE87=$AG$7),'Grado de Conexión'!$C$6,"")</f>
        <v/>
      </c>
      <c r="AH87" s="36" t="str">
        <f>+IF((AE87=$AH$7),'Grado de Conexión'!$C$7,"")</f>
        <v/>
      </c>
      <c r="AI87" s="41" t="str">
        <f t="shared" si="27"/>
        <v/>
      </c>
      <c r="AJ87" s="56" t="str">
        <f t="shared" si="46"/>
        <v/>
      </c>
      <c r="AK87" s="56" t="str">
        <f t="shared" si="44"/>
        <v/>
      </c>
      <c r="AL87" s="42"/>
      <c r="AM87" s="53" t="str">
        <f t="shared" si="49"/>
        <v/>
      </c>
      <c r="AN87" s="59" t="str">
        <f t="shared" si="39"/>
        <v/>
      </c>
      <c r="AO87" s="60" t="str">
        <f t="shared" si="40"/>
        <v/>
      </c>
    </row>
    <row r="88" spans="1:41" x14ac:dyDescent="0.25">
      <c r="A88" s="33" t="s">
        <v>119</v>
      </c>
      <c r="B88" s="34"/>
      <c r="C88" s="34"/>
      <c r="D88" s="34"/>
      <c r="E88" s="37"/>
      <c r="F88" s="37"/>
      <c r="G88" s="37"/>
      <c r="H88" s="34"/>
      <c r="I88" s="50" t="str">
        <f t="shared" si="41"/>
        <v>No</v>
      </c>
      <c r="J88" s="38"/>
      <c r="K88" s="53" t="str">
        <f t="shared" si="48"/>
        <v/>
      </c>
      <c r="L88" s="34"/>
      <c r="M88" s="53" t="str">
        <f t="shared" si="50"/>
        <v/>
      </c>
      <c r="N88" s="37"/>
      <c r="O88" s="40"/>
      <c r="P88" s="38"/>
      <c r="Q88" s="36" t="str">
        <f>+IF((O88=$Q$7),'Asociatividad Productiva'!$C$5,"")</f>
        <v/>
      </c>
      <c r="R88" s="36" t="str">
        <f>+IF((O88=$R$7),'Asociatividad Productiva'!$C$6,"")</f>
        <v/>
      </c>
      <c r="S88" s="36" t="str">
        <f>+IF((O88=$S$7),'Asociatividad Productiva'!$C$7,"")</f>
        <v/>
      </c>
      <c r="T88" s="36" t="str">
        <f>+IF((O88=$T$7),'Asociatividad Productiva'!$C$8,"")</f>
        <v/>
      </c>
      <c r="U88" s="36" t="str">
        <f>+IF((O88=$U$7),'Asociatividad Productiva'!$C$9,"")</f>
        <v/>
      </c>
      <c r="V88" s="56" t="str">
        <f t="shared" si="36"/>
        <v/>
      </c>
      <c r="W88" s="56" t="str">
        <f t="shared" si="47"/>
        <v/>
      </c>
      <c r="X88" s="53" t="str">
        <f t="shared" si="42"/>
        <v/>
      </c>
      <c r="Y88" s="62" t="str">
        <f t="shared" si="37"/>
        <v/>
      </c>
      <c r="Z88" s="36"/>
      <c r="AA88" s="56" t="str">
        <f t="shared" si="38"/>
        <v/>
      </c>
      <c r="AB88" s="56" t="str">
        <f t="shared" si="45"/>
        <v/>
      </c>
      <c r="AC88" s="56" t="str">
        <f t="shared" si="43"/>
        <v/>
      </c>
      <c r="AD88" s="36"/>
      <c r="AE88" s="36"/>
      <c r="AF88" s="36" t="str">
        <f>+IF((AE88=$AF$7),'Grado de Conexión'!$C$5,"")</f>
        <v/>
      </c>
      <c r="AG88" s="36" t="str">
        <f>+IF((AE88=$AG$7),'Grado de Conexión'!$C$6,"")</f>
        <v/>
      </c>
      <c r="AH88" s="36" t="str">
        <f>+IF((AE88=$AH$7),'Grado de Conexión'!$C$7,"")</f>
        <v/>
      </c>
      <c r="AI88" s="41" t="str">
        <f t="shared" ref="AI88:AI107" si="51">+IF((AE88=""),"",SUM(AF88:AH88))</f>
        <v/>
      </c>
      <c r="AJ88" s="56" t="str">
        <f t="shared" si="46"/>
        <v/>
      </c>
      <c r="AK88" s="56" t="str">
        <f t="shared" si="44"/>
        <v/>
      </c>
      <c r="AL88" s="42"/>
      <c r="AM88" s="53" t="str">
        <f t="shared" si="49"/>
        <v/>
      </c>
      <c r="AN88" s="59" t="str">
        <f t="shared" si="39"/>
        <v/>
      </c>
      <c r="AO88" s="60" t="str">
        <f t="shared" si="40"/>
        <v/>
      </c>
    </row>
    <row r="89" spans="1:41" x14ac:dyDescent="0.25">
      <c r="A89" s="33" t="s">
        <v>120</v>
      </c>
      <c r="B89" s="34"/>
      <c r="C89" s="34"/>
      <c r="D89" s="34"/>
      <c r="E89" s="37"/>
      <c r="F89" s="37"/>
      <c r="G89" s="37"/>
      <c r="H89" s="34"/>
      <c r="I89" s="50" t="str">
        <f t="shared" si="41"/>
        <v>No</v>
      </c>
      <c r="J89" s="38"/>
      <c r="K89" s="53" t="str">
        <f t="shared" si="48"/>
        <v/>
      </c>
      <c r="L89" s="34"/>
      <c r="M89" s="53" t="str">
        <f t="shared" si="50"/>
        <v/>
      </c>
      <c r="N89" s="37"/>
      <c r="O89" s="40"/>
      <c r="P89" s="38"/>
      <c r="Q89" s="36" t="str">
        <f>+IF((O89=$Q$7),'Asociatividad Productiva'!$C$5,"")</f>
        <v/>
      </c>
      <c r="R89" s="36" t="str">
        <f>+IF((O89=$R$7),'Asociatividad Productiva'!$C$6,"")</f>
        <v/>
      </c>
      <c r="S89" s="36" t="str">
        <f>+IF((O89=$S$7),'Asociatividad Productiva'!$C$7,"")</f>
        <v/>
      </c>
      <c r="T89" s="36" t="str">
        <f>+IF((O89=$T$7),'Asociatividad Productiva'!$C$8,"")</f>
        <v/>
      </c>
      <c r="U89" s="36" t="str">
        <f>+IF((O89=$U$7),'Asociatividad Productiva'!$C$9,"")</f>
        <v/>
      </c>
      <c r="V89" s="56" t="str">
        <f t="shared" si="36"/>
        <v/>
      </c>
      <c r="W89" s="56" t="str">
        <f t="shared" si="47"/>
        <v/>
      </c>
      <c r="X89" s="53" t="str">
        <f t="shared" si="42"/>
        <v/>
      </c>
      <c r="Y89" s="62" t="str">
        <f t="shared" si="37"/>
        <v/>
      </c>
      <c r="Z89" s="36"/>
      <c r="AA89" s="56" t="str">
        <f t="shared" si="38"/>
        <v/>
      </c>
      <c r="AB89" s="56" t="str">
        <f t="shared" si="45"/>
        <v/>
      </c>
      <c r="AC89" s="56" t="str">
        <f t="shared" si="43"/>
        <v/>
      </c>
      <c r="AD89" s="36"/>
      <c r="AE89" s="36"/>
      <c r="AF89" s="36" t="str">
        <f>+IF((AE89=$AF$7),'Grado de Conexión'!$C$5,"")</f>
        <v/>
      </c>
      <c r="AG89" s="36" t="str">
        <f>+IF((AE89=$AG$7),'Grado de Conexión'!$C$6,"")</f>
        <v/>
      </c>
      <c r="AH89" s="36" t="str">
        <f>+IF((AE89=$AH$7),'Grado de Conexión'!$C$7,"")</f>
        <v/>
      </c>
      <c r="AI89" s="41" t="str">
        <f t="shared" si="51"/>
        <v/>
      </c>
      <c r="AJ89" s="56" t="str">
        <f t="shared" si="46"/>
        <v/>
      </c>
      <c r="AK89" s="56" t="str">
        <f t="shared" si="44"/>
        <v/>
      </c>
      <c r="AL89" s="42"/>
      <c r="AM89" s="53" t="str">
        <f t="shared" si="49"/>
        <v/>
      </c>
      <c r="AN89" s="59" t="str">
        <f t="shared" si="39"/>
        <v/>
      </c>
      <c r="AO89" s="60" t="str">
        <f t="shared" si="40"/>
        <v/>
      </c>
    </row>
    <row r="90" spans="1:41" x14ac:dyDescent="0.25">
      <c r="A90" s="33" t="s">
        <v>121</v>
      </c>
      <c r="B90" s="34"/>
      <c r="C90" s="34"/>
      <c r="D90" s="34"/>
      <c r="E90" s="37"/>
      <c r="F90" s="37"/>
      <c r="G90" s="37"/>
      <c r="H90" s="34"/>
      <c r="I90" s="50" t="str">
        <f t="shared" si="41"/>
        <v>No</v>
      </c>
      <c r="J90" s="38"/>
      <c r="K90" s="53" t="str">
        <f t="shared" si="48"/>
        <v/>
      </c>
      <c r="L90" s="34"/>
      <c r="M90" s="53" t="str">
        <f t="shared" si="50"/>
        <v/>
      </c>
      <c r="N90" s="37"/>
      <c r="O90" s="40"/>
      <c r="P90" s="38"/>
      <c r="Q90" s="36" t="str">
        <f>+IF((O90=$Q$7),'Asociatividad Productiva'!$C$5,"")</f>
        <v/>
      </c>
      <c r="R90" s="36" t="str">
        <f>+IF((O90=$R$7),'Asociatividad Productiva'!$C$6,"")</f>
        <v/>
      </c>
      <c r="S90" s="36" t="str">
        <f>+IF((O90=$S$7),'Asociatividad Productiva'!$C$7,"")</f>
        <v/>
      </c>
      <c r="T90" s="36" t="str">
        <f>+IF((O90=$T$7),'Asociatividad Productiva'!$C$8,"")</f>
        <v/>
      </c>
      <c r="U90" s="36" t="str">
        <f>+IF((O90=$U$7),'Asociatividad Productiva'!$C$9,"")</f>
        <v/>
      </c>
      <c r="V90" s="56" t="str">
        <f t="shared" si="36"/>
        <v/>
      </c>
      <c r="W90" s="56" t="str">
        <f t="shared" si="47"/>
        <v/>
      </c>
      <c r="X90" s="53" t="str">
        <f t="shared" si="42"/>
        <v/>
      </c>
      <c r="Y90" s="62" t="str">
        <f t="shared" si="37"/>
        <v/>
      </c>
      <c r="Z90" s="36"/>
      <c r="AA90" s="56" t="str">
        <f t="shared" si="38"/>
        <v/>
      </c>
      <c r="AB90" s="56" t="str">
        <f t="shared" si="45"/>
        <v/>
      </c>
      <c r="AC90" s="56" t="str">
        <f t="shared" si="43"/>
        <v/>
      </c>
      <c r="AD90" s="36"/>
      <c r="AE90" s="36"/>
      <c r="AF90" s="36" t="str">
        <f>+IF((AE90=$AF$7),'Grado de Conexión'!$C$5,"")</f>
        <v/>
      </c>
      <c r="AG90" s="36" t="str">
        <f>+IF((AE90=$AG$7),'Grado de Conexión'!$C$6,"")</f>
        <v/>
      </c>
      <c r="AH90" s="36" t="str">
        <f>+IF((AE90=$AH$7),'Grado de Conexión'!$C$7,"")</f>
        <v/>
      </c>
      <c r="AI90" s="41" t="str">
        <f t="shared" si="51"/>
        <v/>
      </c>
      <c r="AJ90" s="56" t="str">
        <f t="shared" si="46"/>
        <v/>
      </c>
      <c r="AK90" s="56" t="str">
        <f t="shared" si="44"/>
        <v/>
      </c>
      <c r="AL90" s="42"/>
      <c r="AM90" s="53" t="str">
        <f t="shared" si="49"/>
        <v/>
      </c>
      <c r="AN90" s="59" t="str">
        <f t="shared" si="39"/>
        <v/>
      </c>
      <c r="AO90" s="60" t="str">
        <f t="shared" si="40"/>
        <v/>
      </c>
    </row>
    <row r="91" spans="1:41" x14ac:dyDescent="0.25">
      <c r="A91" s="33" t="s">
        <v>122</v>
      </c>
      <c r="B91" s="34"/>
      <c r="C91" s="34"/>
      <c r="D91" s="34"/>
      <c r="E91" s="37"/>
      <c r="F91" s="37"/>
      <c r="G91" s="37"/>
      <c r="H91" s="34"/>
      <c r="I91" s="50" t="str">
        <f t="shared" si="41"/>
        <v>No</v>
      </c>
      <c r="J91" s="38"/>
      <c r="K91" s="53" t="str">
        <f t="shared" si="48"/>
        <v/>
      </c>
      <c r="L91" s="34"/>
      <c r="M91" s="53" t="str">
        <f t="shared" si="50"/>
        <v/>
      </c>
      <c r="N91" s="37"/>
      <c r="O91" s="40"/>
      <c r="P91" s="38"/>
      <c r="Q91" s="36" t="str">
        <f>+IF((O91=$Q$7),'Asociatividad Productiva'!$C$5,"")</f>
        <v/>
      </c>
      <c r="R91" s="36" t="str">
        <f>+IF((O91=$R$7),'Asociatividad Productiva'!$C$6,"")</f>
        <v/>
      </c>
      <c r="S91" s="36" t="str">
        <f>+IF((O91=$S$7),'Asociatividad Productiva'!$C$7,"")</f>
        <v/>
      </c>
      <c r="T91" s="36" t="str">
        <f>+IF((O91=$T$7),'Asociatividad Productiva'!$C$8,"")</f>
        <v/>
      </c>
      <c r="U91" s="36" t="str">
        <f>+IF((O91=$U$7),'Asociatividad Productiva'!$C$9,"")</f>
        <v/>
      </c>
      <c r="V91" s="56" t="str">
        <f t="shared" si="36"/>
        <v/>
      </c>
      <c r="W91" s="56" t="str">
        <f t="shared" si="47"/>
        <v/>
      </c>
      <c r="X91" s="53" t="str">
        <f t="shared" si="42"/>
        <v/>
      </c>
      <c r="Y91" s="62" t="str">
        <f t="shared" si="37"/>
        <v/>
      </c>
      <c r="Z91" s="36"/>
      <c r="AA91" s="56" t="str">
        <f t="shared" si="38"/>
        <v/>
      </c>
      <c r="AB91" s="56" t="str">
        <f t="shared" si="45"/>
        <v/>
      </c>
      <c r="AC91" s="56" t="str">
        <f t="shared" si="43"/>
        <v/>
      </c>
      <c r="AD91" s="36"/>
      <c r="AE91" s="36"/>
      <c r="AF91" s="36" t="str">
        <f>+IF((AE91=$AF$7),'Grado de Conexión'!$C$5,"")</f>
        <v/>
      </c>
      <c r="AG91" s="36" t="str">
        <f>+IF((AE91=$AG$7),'Grado de Conexión'!$C$6,"")</f>
        <v/>
      </c>
      <c r="AH91" s="36" t="str">
        <f>+IF((AE91=$AH$7),'Grado de Conexión'!$C$7,"")</f>
        <v/>
      </c>
      <c r="AI91" s="41" t="str">
        <f t="shared" si="51"/>
        <v/>
      </c>
      <c r="AJ91" s="56" t="str">
        <f t="shared" si="46"/>
        <v/>
      </c>
      <c r="AK91" s="56" t="str">
        <f t="shared" si="44"/>
        <v/>
      </c>
      <c r="AL91" s="42"/>
      <c r="AM91" s="53" t="str">
        <f t="shared" si="49"/>
        <v/>
      </c>
      <c r="AN91" s="59" t="str">
        <f t="shared" si="39"/>
        <v/>
      </c>
      <c r="AO91" s="60" t="str">
        <f t="shared" si="40"/>
        <v/>
      </c>
    </row>
    <row r="92" spans="1:41" x14ac:dyDescent="0.25">
      <c r="A92" s="33" t="s">
        <v>123</v>
      </c>
      <c r="B92" s="34"/>
      <c r="C92" s="34"/>
      <c r="D92" s="34"/>
      <c r="E92" s="37"/>
      <c r="F92" s="37"/>
      <c r="G92" s="37"/>
      <c r="H92" s="34"/>
      <c r="I92" s="50" t="str">
        <f t="shared" si="41"/>
        <v>No</v>
      </c>
      <c r="J92" s="38"/>
      <c r="K92" s="53" t="str">
        <f t="shared" si="48"/>
        <v/>
      </c>
      <c r="L92" s="34"/>
      <c r="M92" s="53" t="str">
        <f t="shared" si="50"/>
        <v/>
      </c>
      <c r="N92" s="37"/>
      <c r="O92" s="40"/>
      <c r="P92" s="38"/>
      <c r="Q92" s="36" t="str">
        <f>+IF((O92=$Q$7),'Asociatividad Productiva'!$C$5,"")</f>
        <v/>
      </c>
      <c r="R92" s="36" t="str">
        <f>+IF((O92=$R$7),'Asociatividad Productiva'!$C$6,"")</f>
        <v/>
      </c>
      <c r="S92" s="36" t="str">
        <f>+IF((O92=$S$7),'Asociatividad Productiva'!$C$7,"")</f>
        <v/>
      </c>
      <c r="T92" s="36" t="str">
        <f>+IF((O92=$T$7),'Asociatividad Productiva'!$C$8,"")</f>
        <v/>
      </c>
      <c r="U92" s="36" t="str">
        <f>+IF((O92=$U$7),'Asociatividad Productiva'!$C$9,"")</f>
        <v/>
      </c>
      <c r="V92" s="56" t="str">
        <f t="shared" si="36"/>
        <v/>
      </c>
      <c r="W92" s="56" t="str">
        <f t="shared" si="47"/>
        <v/>
      </c>
      <c r="X92" s="53" t="str">
        <f t="shared" si="42"/>
        <v/>
      </c>
      <c r="Y92" s="62" t="str">
        <f t="shared" si="37"/>
        <v/>
      </c>
      <c r="Z92" s="36"/>
      <c r="AA92" s="56" t="str">
        <f t="shared" si="38"/>
        <v/>
      </c>
      <c r="AB92" s="56" t="str">
        <f t="shared" si="45"/>
        <v/>
      </c>
      <c r="AC92" s="56" t="str">
        <f t="shared" si="43"/>
        <v/>
      </c>
      <c r="AD92" s="36"/>
      <c r="AE92" s="36"/>
      <c r="AF92" s="36" t="str">
        <f>+IF((AE92=$AF$7),'Grado de Conexión'!$C$5,"")</f>
        <v/>
      </c>
      <c r="AG92" s="36" t="str">
        <f>+IF((AE92=$AG$7),'Grado de Conexión'!$C$6,"")</f>
        <v/>
      </c>
      <c r="AH92" s="36" t="str">
        <f>+IF((AE92=$AH$7),'Grado de Conexión'!$C$7,"")</f>
        <v/>
      </c>
      <c r="AI92" s="41" t="str">
        <f t="shared" si="51"/>
        <v/>
      </c>
      <c r="AJ92" s="56" t="str">
        <f t="shared" si="46"/>
        <v/>
      </c>
      <c r="AK92" s="56" t="str">
        <f t="shared" si="44"/>
        <v/>
      </c>
      <c r="AL92" s="42"/>
      <c r="AM92" s="53" t="str">
        <f t="shared" si="49"/>
        <v/>
      </c>
      <c r="AN92" s="59" t="str">
        <f t="shared" si="39"/>
        <v/>
      </c>
      <c r="AO92" s="60" t="str">
        <f t="shared" si="40"/>
        <v/>
      </c>
    </row>
    <row r="93" spans="1:41" x14ac:dyDescent="0.25">
      <c r="A93" s="33" t="s">
        <v>124</v>
      </c>
      <c r="B93" s="34"/>
      <c r="C93" s="34"/>
      <c r="D93" s="34"/>
      <c r="E93" s="37"/>
      <c r="F93" s="37"/>
      <c r="G93" s="37"/>
      <c r="H93" s="34"/>
      <c r="I93" s="50" t="str">
        <f t="shared" si="41"/>
        <v>No</v>
      </c>
      <c r="J93" s="38"/>
      <c r="K93" s="53" t="str">
        <f t="shared" si="48"/>
        <v/>
      </c>
      <c r="L93" s="34"/>
      <c r="M93" s="53" t="str">
        <f t="shared" si="50"/>
        <v/>
      </c>
      <c r="N93" s="37"/>
      <c r="O93" s="40"/>
      <c r="P93" s="38"/>
      <c r="Q93" s="36" t="str">
        <f>+IF((O93=$Q$7),'Asociatividad Productiva'!$C$5,"")</f>
        <v/>
      </c>
      <c r="R93" s="36" t="str">
        <f>+IF((O93=$R$7),'Asociatividad Productiva'!$C$6,"")</f>
        <v/>
      </c>
      <c r="S93" s="36" t="str">
        <f>+IF((O93=$S$7),'Asociatividad Productiva'!$C$7,"")</f>
        <v/>
      </c>
      <c r="T93" s="36" t="str">
        <f>+IF((O93=$T$7),'Asociatividad Productiva'!$C$8,"")</f>
        <v/>
      </c>
      <c r="U93" s="36" t="str">
        <f>+IF((O93=$U$7),'Asociatividad Productiva'!$C$9,"")</f>
        <v/>
      </c>
      <c r="V93" s="56" t="str">
        <f t="shared" si="36"/>
        <v/>
      </c>
      <c r="W93" s="56" t="str">
        <f t="shared" si="47"/>
        <v/>
      </c>
      <c r="X93" s="53" t="str">
        <f t="shared" si="42"/>
        <v/>
      </c>
      <c r="Y93" s="62" t="str">
        <f t="shared" si="37"/>
        <v/>
      </c>
      <c r="Z93" s="36"/>
      <c r="AA93" s="56" t="str">
        <f t="shared" si="38"/>
        <v/>
      </c>
      <c r="AB93" s="56" t="str">
        <f t="shared" si="45"/>
        <v/>
      </c>
      <c r="AC93" s="56" t="str">
        <f t="shared" si="43"/>
        <v/>
      </c>
      <c r="AD93" s="36"/>
      <c r="AE93" s="36"/>
      <c r="AF93" s="36" t="str">
        <f>+IF((AE93=$AF$7),'Grado de Conexión'!$C$5,"")</f>
        <v/>
      </c>
      <c r="AG93" s="36" t="str">
        <f>+IF((AE93=$AG$7),'Grado de Conexión'!$C$6,"")</f>
        <v/>
      </c>
      <c r="AH93" s="36" t="str">
        <f>+IF((AE93=$AH$7),'Grado de Conexión'!$C$7,"")</f>
        <v/>
      </c>
      <c r="AI93" s="41" t="str">
        <f t="shared" si="51"/>
        <v/>
      </c>
      <c r="AJ93" s="56" t="str">
        <f t="shared" si="46"/>
        <v/>
      </c>
      <c r="AK93" s="56" t="str">
        <f t="shared" si="44"/>
        <v/>
      </c>
      <c r="AL93" s="42"/>
      <c r="AM93" s="53" t="str">
        <f t="shared" si="49"/>
        <v/>
      </c>
      <c r="AN93" s="59" t="str">
        <f t="shared" si="39"/>
        <v/>
      </c>
      <c r="AO93" s="60" t="str">
        <f t="shared" si="40"/>
        <v/>
      </c>
    </row>
    <row r="94" spans="1:41" x14ac:dyDescent="0.25">
      <c r="A94" s="33" t="s">
        <v>125</v>
      </c>
      <c r="B94" s="34"/>
      <c r="C94" s="34"/>
      <c r="D94" s="34"/>
      <c r="E94" s="37"/>
      <c r="F94" s="37"/>
      <c r="G94" s="37"/>
      <c r="H94" s="34"/>
      <c r="I94" s="50" t="str">
        <f t="shared" si="41"/>
        <v>No</v>
      </c>
      <c r="J94" s="38"/>
      <c r="K94" s="53" t="str">
        <f t="shared" si="48"/>
        <v/>
      </c>
      <c r="L94" s="34"/>
      <c r="M94" s="53" t="str">
        <f t="shared" si="50"/>
        <v/>
      </c>
      <c r="N94" s="37"/>
      <c r="O94" s="40"/>
      <c r="P94" s="38"/>
      <c r="Q94" s="36" t="str">
        <f>+IF((O94=$Q$7),'Asociatividad Productiva'!$C$5,"")</f>
        <v/>
      </c>
      <c r="R94" s="36" t="str">
        <f>+IF((O94=$R$7),'Asociatividad Productiva'!$C$6,"")</f>
        <v/>
      </c>
      <c r="S94" s="36" t="str">
        <f>+IF((O94=$S$7),'Asociatividad Productiva'!$C$7,"")</f>
        <v/>
      </c>
      <c r="T94" s="36" t="str">
        <f>+IF((O94=$T$7),'Asociatividad Productiva'!$C$8,"")</f>
        <v/>
      </c>
      <c r="U94" s="36" t="str">
        <f>+IF((O94=$U$7),'Asociatividad Productiva'!$C$9,"")</f>
        <v/>
      </c>
      <c r="V94" s="56" t="str">
        <f t="shared" si="36"/>
        <v/>
      </c>
      <c r="W94" s="56" t="str">
        <f t="shared" si="47"/>
        <v/>
      </c>
      <c r="X94" s="53" t="str">
        <f t="shared" si="42"/>
        <v/>
      </c>
      <c r="Y94" s="62" t="str">
        <f t="shared" si="37"/>
        <v/>
      </c>
      <c r="Z94" s="36"/>
      <c r="AA94" s="56" t="str">
        <f t="shared" si="38"/>
        <v/>
      </c>
      <c r="AB94" s="56" t="str">
        <f t="shared" si="45"/>
        <v/>
      </c>
      <c r="AC94" s="56" t="str">
        <f t="shared" si="43"/>
        <v/>
      </c>
      <c r="AD94" s="36"/>
      <c r="AE94" s="36"/>
      <c r="AF94" s="36" t="str">
        <f>+IF((AE94=$AF$7),'Grado de Conexión'!$C$5,"")</f>
        <v/>
      </c>
      <c r="AG94" s="36" t="str">
        <f>+IF((AE94=$AG$7),'Grado de Conexión'!$C$6,"")</f>
        <v/>
      </c>
      <c r="AH94" s="36" t="str">
        <f>+IF((AE94=$AH$7),'Grado de Conexión'!$C$7,"")</f>
        <v/>
      </c>
      <c r="AI94" s="41" t="str">
        <f t="shared" si="51"/>
        <v/>
      </c>
      <c r="AJ94" s="56" t="str">
        <f t="shared" si="46"/>
        <v/>
      </c>
      <c r="AK94" s="56" t="str">
        <f t="shared" si="44"/>
        <v/>
      </c>
      <c r="AL94" s="42"/>
      <c r="AM94" s="53" t="str">
        <f t="shared" si="49"/>
        <v/>
      </c>
      <c r="AN94" s="59" t="str">
        <f t="shared" si="39"/>
        <v/>
      </c>
      <c r="AO94" s="60" t="str">
        <f t="shared" si="40"/>
        <v/>
      </c>
    </row>
    <row r="95" spans="1:41" x14ac:dyDescent="0.25">
      <c r="A95" s="33" t="s">
        <v>126</v>
      </c>
      <c r="B95" s="34"/>
      <c r="C95" s="34"/>
      <c r="D95" s="34"/>
      <c r="E95" s="37"/>
      <c r="F95" s="37"/>
      <c r="G95" s="37"/>
      <c r="H95" s="34"/>
      <c r="I95" s="50" t="str">
        <f t="shared" si="41"/>
        <v>No</v>
      </c>
      <c r="J95" s="38"/>
      <c r="K95" s="53" t="str">
        <f t="shared" si="48"/>
        <v/>
      </c>
      <c r="L95" s="34"/>
      <c r="M95" s="53" t="str">
        <f t="shared" si="50"/>
        <v/>
      </c>
      <c r="N95" s="37"/>
      <c r="O95" s="40"/>
      <c r="P95" s="38"/>
      <c r="Q95" s="36" t="str">
        <f>+IF((O95=$Q$7),'Asociatividad Productiva'!$C$5,"")</f>
        <v/>
      </c>
      <c r="R95" s="36" t="str">
        <f>+IF((O95=$R$7),'Asociatividad Productiva'!$C$6,"")</f>
        <v/>
      </c>
      <c r="S95" s="36" t="str">
        <f>+IF((O95=$S$7),'Asociatividad Productiva'!$C$7,"")</f>
        <v/>
      </c>
      <c r="T95" s="36" t="str">
        <f>+IF((O95=$T$7),'Asociatividad Productiva'!$C$8,"")</f>
        <v/>
      </c>
      <c r="U95" s="36" t="str">
        <f>+IF((O95=$U$7),'Asociatividad Productiva'!$C$9,"")</f>
        <v/>
      </c>
      <c r="V95" s="56" t="str">
        <f t="shared" si="36"/>
        <v/>
      </c>
      <c r="W95" s="56" t="str">
        <f t="shared" si="47"/>
        <v/>
      </c>
      <c r="X95" s="53" t="str">
        <f t="shared" si="42"/>
        <v/>
      </c>
      <c r="Y95" s="62" t="str">
        <f t="shared" si="37"/>
        <v/>
      </c>
      <c r="Z95" s="36"/>
      <c r="AA95" s="56" t="str">
        <f t="shared" si="38"/>
        <v/>
      </c>
      <c r="AB95" s="56" t="str">
        <f t="shared" si="45"/>
        <v/>
      </c>
      <c r="AC95" s="56" t="str">
        <f t="shared" si="43"/>
        <v/>
      </c>
      <c r="AD95" s="36"/>
      <c r="AE95" s="36"/>
      <c r="AF95" s="36" t="str">
        <f>+IF((AE95=$AF$7),'Grado de Conexión'!$C$5,"")</f>
        <v/>
      </c>
      <c r="AG95" s="36" t="str">
        <f>+IF((AE95=$AG$7),'Grado de Conexión'!$C$6,"")</f>
        <v/>
      </c>
      <c r="AH95" s="36" t="str">
        <f>+IF((AE95=$AH$7),'Grado de Conexión'!$C$7,"")</f>
        <v/>
      </c>
      <c r="AI95" s="41" t="str">
        <f t="shared" si="51"/>
        <v/>
      </c>
      <c r="AJ95" s="56" t="str">
        <f t="shared" si="46"/>
        <v/>
      </c>
      <c r="AK95" s="56" t="str">
        <f t="shared" si="44"/>
        <v/>
      </c>
      <c r="AL95" s="42"/>
      <c r="AM95" s="53" t="str">
        <f t="shared" si="49"/>
        <v/>
      </c>
      <c r="AN95" s="59" t="str">
        <f t="shared" si="39"/>
        <v/>
      </c>
      <c r="AO95" s="60" t="str">
        <f t="shared" si="40"/>
        <v/>
      </c>
    </row>
    <row r="96" spans="1:41" x14ac:dyDescent="0.25">
      <c r="A96" s="33" t="s">
        <v>127</v>
      </c>
      <c r="B96" s="34"/>
      <c r="C96" s="34"/>
      <c r="D96" s="34"/>
      <c r="E96" s="37"/>
      <c r="F96" s="37"/>
      <c r="G96" s="37"/>
      <c r="H96" s="34"/>
      <c r="I96" s="50" t="str">
        <f t="shared" si="41"/>
        <v>No</v>
      </c>
      <c r="J96" s="38"/>
      <c r="K96" s="53" t="str">
        <f t="shared" si="48"/>
        <v/>
      </c>
      <c r="L96" s="34"/>
      <c r="M96" s="53" t="str">
        <f t="shared" si="50"/>
        <v/>
      </c>
      <c r="N96" s="37"/>
      <c r="O96" s="40"/>
      <c r="P96" s="38"/>
      <c r="Q96" s="36" t="str">
        <f>+IF((O96=$Q$7),'Asociatividad Productiva'!$C$5,"")</f>
        <v/>
      </c>
      <c r="R96" s="36" t="str">
        <f>+IF((O96=$R$7),'Asociatividad Productiva'!$C$6,"")</f>
        <v/>
      </c>
      <c r="S96" s="36" t="str">
        <f>+IF((O96=$S$7),'Asociatividad Productiva'!$C$7,"")</f>
        <v/>
      </c>
      <c r="T96" s="36" t="str">
        <f>+IF((O96=$T$7),'Asociatividad Productiva'!$C$8,"")</f>
        <v/>
      </c>
      <c r="U96" s="36" t="str">
        <f>+IF((O96=$U$7),'Asociatividad Productiva'!$C$9,"")</f>
        <v/>
      </c>
      <c r="V96" s="56" t="str">
        <f t="shared" si="36"/>
        <v/>
      </c>
      <c r="W96" s="56" t="str">
        <f t="shared" si="47"/>
        <v/>
      </c>
      <c r="X96" s="53" t="str">
        <f t="shared" si="42"/>
        <v/>
      </c>
      <c r="Y96" s="62" t="str">
        <f t="shared" si="37"/>
        <v/>
      </c>
      <c r="Z96" s="36"/>
      <c r="AA96" s="56" t="str">
        <f t="shared" si="38"/>
        <v/>
      </c>
      <c r="AB96" s="56" t="str">
        <f t="shared" si="45"/>
        <v/>
      </c>
      <c r="AC96" s="56" t="str">
        <f t="shared" si="43"/>
        <v/>
      </c>
      <c r="AD96" s="36"/>
      <c r="AE96" s="36"/>
      <c r="AF96" s="36" t="str">
        <f>+IF((AE96=$AF$7),'Grado de Conexión'!$C$5,"")</f>
        <v/>
      </c>
      <c r="AG96" s="36" t="str">
        <f>+IF((AE96=$AG$7),'Grado de Conexión'!$C$6,"")</f>
        <v/>
      </c>
      <c r="AH96" s="36" t="str">
        <f>+IF((AE96=$AH$7),'Grado de Conexión'!$C$7,"")</f>
        <v/>
      </c>
      <c r="AI96" s="41" t="str">
        <f t="shared" si="51"/>
        <v/>
      </c>
      <c r="AJ96" s="56" t="str">
        <f t="shared" si="46"/>
        <v/>
      </c>
      <c r="AK96" s="56" t="str">
        <f t="shared" si="44"/>
        <v/>
      </c>
      <c r="AL96" s="42"/>
      <c r="AM96" s="53" t="str">
        <f t="shared" si="49"/>
        <v/>
      </c>
      <c r="AN96" s="59" t="str">
        <f t="shared" si="39"/>
        <v/>
      </c>
      <c r="AO96" s="60" t="str">
        <f t="shared" si="40"/>
        <v/>
      </c>
    </row>
    <row r="97" spans="1:41" x14ac:dyDescent="0.25">
      <c r="A97" s="33" t="s">
        <v>128</v>
      </c>
      <c r="B97" s="34"/>
      <c r="C97" s="34"/>
      <c r="D97" s="34"/>
      <c r="E97" s="37"/>
      <c r="F97" s="37"/>
      <c r="G97" s="37"/>
      <c r="H97" s="34"/>
      <c r="I97" s="50" t="str">
        <f t="shared" si="41"/>
        <v>No</v>
      </c>
      <c r="J97" s="38"/>
      <c r="K97" s="53" t="str">
        <f t="shared" si="48"/>
        <v/>
      </c>
      <c r="L97" s="34"/>
      <c r="M97" s="53" t="str">
        <f t="shared" si="50"/>
        <v/>
      </c>
      <c r="N97" s="37"/>
      <c r="O97" s="40"/>
      <c r="P97" s="38"/>
      <c r="Q97" s="36" t="str">
        <f>+IF((O97=$Q$7),'Asociatividad Productiva'!$C$5,"")</f>
        <v/>
      </c>
      <c r="R97" s="36" t="str">
        <f>+IF((O97=$R$7),'Asociatividad Productiva'!$C$6,"")</f>
        <v/>
      </c>
      <c r="S97" s="36" t="str">
        <f>+IF((O97=$S$7),'Asociatividad Productiva'!$C$7,"")</f>
        <v/>
      </c>
      <c r="T97" s="36" t="str">
        <f>+IF((O97=$T$7),'Asociatividad Productiva'!$C$8,"")</f>
        <v/>
      </c>
      <c r="U97" s="36" t="str">
        <f>+IF((O97=$U$7),'Asociatividad Productiva'!$C$9,"")</f>
        <v/>
      </c>
      <c r="V97" s="56" t="str">
        <f t="shared" si="36"/>
        <v/>
      </c>
      <c r="W97" s="56" t="str">
        <f t="shared" si="47"/>
        <v/>
      </c>
      <c r="X97" s="53" t="str">
        <f t="shared" si="42"/>
        <v/>
      </c>
      <c r="Y97" s="62" t="str">
        <f t="shared" si="37"/>
        <v/>
      </c>
      <c r="Z97" s="36"/>
      <c r="AA97" s="56" t="str">
        <f t="shared" si="38"/>
        <v/>
      </c>
      <c r="AB97" s="56" t="str">
        <f t="shared" si="45"/>
        <v/>
      </c>
      <c r="AC97" s="56" t="str">
        <f t="shared" si="43"/>
        <v/>
      </c>
      <c r="AD97" s="36"/>
      <c r="AE97" s="36"/>
      <c r="AF97" s="36" t="str">
        <f>+IF((AE97=$AF$7),'Grado de Conexión'!$C$5,"")</f>
        <v/>
      </c>
      <c r="AG97" s="36" t="str">
        <f>+IF((AE97=$AG$7),'Grado de Conexión'!$C$6,"")</f>
        <v/>
      </c>
      <c r="AH97" s="36" t="str">
        <f>+IF((AE97=$AH$7),'Grado de Conexión'!$C$7,"")</f>
        <v/>
      </c>
      <c r="AI97" s="41" t="str">
        <f t="shared" si="51"/>
        <v/>
      </c>
      <c r="AJ97" s="56" t="str">
        <f t="shared" si="46"/>
        <v/>
      </c>
      <c r="AK97" s="56" t="str">
        <f t="shared" si="44"/>
        <v/>
      </c>
      <c r="AL97" s="42"/>
      <c r="AM97" s="53" t="str">
        <f t="shared" si="49"/>
        <v/>
      </c>
      <c r="AN97" s="59" t="str">
        <f t="shared" si="39"/>
        <v/>
      </c>
      <c r="AO97" s="60" t="str">
        <f t="shared" si="40"/>
        <v/>
      </c>
    </row>
    <row r="98" spans="1:41" x14ac:dyDescent="0.25">
      <c r="A98" s="33" t="s">
        <v>129</v>
      </c>
      <c r="B98" s="34"/>
      <c r="C98" s="34"/>
      <c r="D98" s="34"/>
      <c r="E98" s="37"/>
      <c r="F98" s="37"/>
      <c r="G98" s="37"/>
      <c r="H98" s="34"/>
      <c r="I98" s="50" t="str">
        <f t="shared" si="41"/>
        <v>No</v>
      </c>
      <c r="J98" s="38"/>
      <c r="K98" s="53" t="str">
        <f t="shared" si="48"/>
        <v/>
      </c>
      <c r="L98" s="34"/>
      <c r="M98" s="53" t="str">
        <f t="shared" si="50"/>
        <v/>
      </c>
      <c r="N98" s="37"/>
      <c r="O98" s="40"/>
      <c r="P98" s="38"/>
      <c r="Q98" s="36" t="str">
        <f>+IF((O98=$Q$7),'Asociatividad Productiva'!$C$5,"")</f>
        <v/>
      </c>
      <c r="R98" s="36" t="str">
        <f>+IF((O98=$R$7),'Asociatividad Productiva'!$C$6,"")</f>
        <v/>
      </c>
      <c r="S98" s="36" t="str">
        <f>+IF((O98=$S$7),'Asociatividad Productiva'!$C$7,"")</f>
        <v/>
      </c>
      <c r="T98" s="36" t="str">
        <f>+IF((O98=$T$7),'Asociatividad Productiva'!$C$8,"")</f>
        <v/>
      </c>
      <c r="U98" s="36" t="str">
        <f>+IF((O98=$U$7),'Asociatividad Productiva'!$C$9,"")</f>
        <v/>
      </c>
      <c r="V98" s="56" t="str">
        <f t="shared" si="36"/>
        <v/>
      </c>
      <c r="W98" s="56" t="str">
        <f t="shared" si="47"/>
        <v/>
      </c>
      <c r="X98" s="53" t="str">
        <f t="shared" si="42"/>
        <v/>
      </c>
      <c r="Y98" s="62" t="str">
        <f t="shared" si="37"/>
        <v/>
      </c>
      <c r="Z98" s="36"/>
      <c r="AA98" s="56" t="str">
        <f t="shared" si="38"/>
        <v/>
      </c>
      <c r="AB98" s="56" t="str">
        <f t="shared" si="45"/>
        <v/>
      </c>
      <c r="AC98" s="56" t="str">
        <f t="shared" si="43"/>
        <v/>
      </c>
      <c r="AD98" s="36"/>
      <c r="AE98" s="36"/>
      <c r="AF98" s="36" t="str">
        <f>+IF((AE98=$AF$7),'Grado de Conexión'!$C$5,"")</f>
        <v/>
      </c>
      <c r="AG98" s="36" t="str">
        <f>+IF((AE98=$AG$7),'Grado de Conexión'!$C$6,"")</f>
        <v/>
      </c>
      <c r="AH98" s="36" t="str">
        <f>+IF((AE98=$AH$7),'Grado de Conexión'!$C$7,"")</f>
        <v/>
      </c>
      <c r="AI98" s="41" t="str">
        <f t="shared" si="51"/>
        <v/>
      </c>
      <c r="AJ98" s="56" t="str">
        <f t="shared" si="46"/>
        <v/>
      </c>
      <c r="AK98" s="56" t="str">
        <f t="shared" si="44"/>
        <v/>
      </c>
      <c r="AL98" s="42"/>
      <c r="AM98" s="53" t="str">
        <f t="shared" si="49"/>
        <v/>
      </c>
      <c r="AN98" s="59" t="str">
        <f t="shared" si="39"/>
        <v/>
      </c>
      <c r="AO98" s="60" t="str">
        <f t="shared" si="40"/>
        <v/>
      </c>
    </row>
    <row r="99" spans="1:41" x14ac:dyDescent="0.25">
      <c r="A99" s="33" t="s">
        <v>130</v>
      </c>
      <c r="B99" s="34"/>
      <c r="C99" s="34"/>
      <c r="D99" s="34"/>
      <c r="E99" s="37"/>
      <c r="F99" s="37"/>
      <c r="G99" s="37"/>
      <c r="H99" s="34"/>
      <c r="I99" s="50" t="str">
        <f t="shared" si="41"/>
        <v>No</v>
      </c>
      <c r="J99" s="38"/>
      <c r="K99" s="53" t="str">
        <f t="shared" si="48"/>
        <v/>
      </c>
      <c r="L99" s="34"/>
      <c r="M99" s="53" t="str">
        <f t="shared" si="50"/>
        <v/>
      </c>
      <c r="N99" s="37"/>
      <c r="O99" s="40"/>
      <c r="P99" s="38"/>
      <c r="Q99" s="36" t="str">
        <f>+IF((O99=$Q$7),'Asociatividad Productiva'!$C$5,"")</f>
        <v/>
      </c>
      <c r="R99" s="36" t="str">
        <f>+IF((O99=$R$7),'Asociatividad Productiva'!$C$6,"")</f>
        <v/>
      </c>
      <c r="S99" s="36" t="str">
        <f>+IF((O99=$S$7),'Asociatividad Productiva'!$C$7,"")</f>
        <v/>
      </c>
      <c r="T99" s="36" t="str">
        <f>+IF((O99=$T$7),'Asociatividad Productiva'!$C$8,"")</f>
        <v/>
      </c>
      <c r="U99" s="36" t="str">
        <f>+IF((O99=$U$7),'Asociatividad Productiva'!$C$9,"")</f>
        <v/>
      </c>
      <c r="V99" s="56" t="str">
        <f t="shared" si="36"/>
        <v/>
      </c>
      <c r="W99" s="56" t="str">
        <f t="shared" si="47"/>
        <v/>
      </c>
      <c r="X99" s="53" t="str">
        <f t="shared" si="42"/>
        <v/>
      </c>
      <c r="Y99" s="62" t="str">
        <f t="shared" si="37"/>
        <v/>
      </c>
      <c r="Z99" s="36"/>
      <c r="AA99" s="56" t="str">
        <f t="shared" si="38"/>
        <v/>
      </c>
      <c r="AB99" s="56" t="str">
        <f t="shared" si="45"/>
        <v/>
      </c>
      <c r="AC99" s="56" t="str">
        <f t="shared" si="43"/>
        <v/>
      </c>
      <c r="AD99" s="36"/>
      <c r="AE99" s="36"/>
      <c r="AF99" s="36" t="str">
        <f>+IF((AE99=$AF$7),'Grado de Conexión'!$C$5,"")</f>
        <v/>
      </c>
      <c r="AG99" s="36" t="str">
        <f>+IF((AE99=$AG$7),'Grado de Conexión'!$C$6,"")</f>
        <v/>
      </c>
      <c r="AH99" s="36" t="str">
        <f>+IF((AE99=$AH$7),'Grado de Conexión'!$C$7,"")</f>
        <v/>
      </c>
      <c r="AI99" s="41" t="str">
        <f t="shared" si="51"/>
        <v/>
      </c>
      <c r="AJ99" s="56" t="str">
        <f t="shared" si="46"/>
        <v/>
      </c>
      <c r="AK99" s="56" t="str">
        <f t="shared" si="44"/>
        <v/>
      </c>
      <c r="AL99" s="42"/>
      <c r="AM99" s="53" t="str">
        <f t="shared" si="49"/>
        <v/>
      </c>
      <c r="AN99" s="59" t="str">
        <f t="shared" si="39"/>
        <v/>
      </c>
      <c r="AO99" s="60" t="str">
        <f t="shared" si="40"/>
        <v/>
      </c>
    </row>
    <row r="100" spans="1:41" x14ac:dyDescent="0.25">
      <c r="A100" s="33" t="s">
        <v>131</v>
      </c>
      <c r="B100" s="34"/>
      <c r="C100" s="34"/>
      <c r="D100" s="34"/>
      <c r="E100" s="37"/>
      <c r="F100" s="37"/>
      <c r="G100" s="37"/>
      <c r="H100" s="34"/>
      <c r="I100" s="50" t="str">
        <f t="shared" si="41"/>
        <v>No</v>
      </c>
      <c r="J100" s="38"/>
      <c r="K100" s="53" t="str">
        <f t="shared" si="48"/>
        <v/>
      </c>
      <c r="L100" s="34"/>
      <c r="M100" s="53" t="str">
        <f t="shared" si="50"/>
        <v/>
      </c>
      <c r="N100" s="37"/>
      <c r="O100" s="40"/>
      <c r="P100" s="38"/>
      <c r="Q100" s="36" t="str">
        <f>+IF((O100=$Q$7),'Asociatividad Productiva'!$C$5,"")</f>
        <v/>
      </c>
      <c r="R100" s="36" t="str">
        <f>+IF((O100=$R$7),'Asociatividad Productiva'!$C$6,"")</f>
        <v/>
      </c>
      <c r="S100" s="36" t="str">
        <f>+IF((O100=$S$7),'Asociatividad Productiva'!$C$7,"")</f>
        <v/>
      </c>
      <c r="T100" s="36" t="str">
        <f>+IF((O100=$T$7),'Asociatividad Productiva'!$C$8,"")</f>
        <v/>
      </c>
      <c r="U100" s="36" t="str">
        <f>+IF((O100=$U$7),'Asociatividad Productiva'!$C$9,"")</f>
        <v/>
      </c>
      <c r="V100" s="56" t="str">
        <f t="shared" si="36"/>
        <v/>
      </c>
      <c r="W100" s="56" t="str">
        <f t="shared" si="47"/>
        <v/>
      </c>
      <c r="X100" s="53" t="str">
        <f t="shared" si="42"/>
        <v/>
      </c>
      <c r="Y100" s="62" t="str">
        <f t="shared" si="37"/>
        <v/>
      </c>
      <c r="Z100" s="36"/>
      <c r="AA100" s="56" t="str">
        <f t="shared" si="38"/>
        <v/>
      </c>
      <c r="AB100" s="56" t="str">
        <f t="shared" si="45"/>
        <v/>
      </c>
      <c r="AC100" s="56" t="str">
        <f t="shared" si="43"/>
        <v/>
      </c>
      <c r="AD100" s="36"/>
      <c r="AE100" s="36"/>
      <c r="AF100" s="36" t="str">
        <f>+IF((AE100=$AF$7),'Grado de Conexión'!$C$5,"")</f>
        <v/>
      </c>
      <c r="AG100" s="36" t="str">
        <f>+IF((AE100=$AG$7),'Grado de Conexión'!$C$6,"")</f>
        <v/>
      </c>
      <c r="AH100" s="36" t="str">
        <f>+IF((AE100=$AH$7),'Grado de Conexión'!$C$7,"")</f>
        <v/>
      </c>
      <c r="AI100" s="41" t="str">
        <f t="shared" si="51"/>
        <v/>
      </c>
      <c r="AJ100" s="56" t="str">
        <f t="shared" si="46"/>
        <v/>
      </c>
      <c r="AK100" s="56" t="str">
        <f t="shared" si="44"/>
        <v/>
      </c>
      <c r="AL100" s="42"/>
      <c r="AM100" s="53" t="str">
        <f t="shared" si="49"/>
        <v/>
      </c>
      <c r="AN100" s="59" t="str">
        <f t="shared" si="39"/>
        <v/>
      </c>
      <c r="AO100" s="60" t="str">
        <f t="shared" si="40"/>
        <v/>
      </c>
    </row>
    <row r="101" spans="1:41" x14ac:dyDescent="0.25">
      <c r="A101" s="33" t="s">
        <v>132</v>
      </c>
      <c r="B101" s="34"/>
      <c r="C101" s="34"/>
      <c r="D101" s="34"/>
      <c r="E101" s="37"/>
      <c r="F101" s="37"/>
      <c r="G101" s="37"/>
      <c r="H101" s="34"/>
      <c r="I101" s="50" t="str">
        <f t="shared" si="41"/>
        <v>No</v>
      </c>
      <c r="J101" s="38"/>
      <c r="K101" s="53" t="str">
        <f t="shared" si="48"/>
        <v/>
      </c>
      <c r="L101" s="34"/>
      <c r="M101" s="53" t="str">
        <f t="shared" si="50"/>
        <v/>
      </c>
      <c r="N101" s="37"/>
      <c r="O101" s="40"/>
      <c r="P101" s="38"/>
      <c r="Q101" s="36" t="str">
        <f>+IF((O101=$Q$7),'Asociatividad Productiva'!$C$5,"")</f>
        <v/>
      </c>
      <c r="R101" s="36" t="str">
        <f>+IF((O101=$R$7),'Asociatividad Productiva'!$C$6,"")</f>
        <v/>
      </c>
      <c r="S101" s="36" t="str">
        <f>+IF((O101=$S$7),'Asociatividad Productiva'!$C$7,"")</f>
        <v/>
      </c>
      <c r="T101" s="36" t="str">
        <f>+IF((O101=$T$7),'Asociatividad Productiva'!$C$8,"")</f>
        <v/>
      </c>
      <c r="U101" s="36" t="str">
        <f>+IF((O101=$U$7),'Asociatividad Productiva'!$C$9,"")</f>
        <v/>
      </c>
      <c r="V101" s="56" t="str">
        <f t="shared" si="36"/>
        <v/>
      </c>
      <c r="W101" s="56" t="str">
        <f t="shared" si="47"/>
        <v/>
      </c>
      <c r="X101" s="53" t="str">
        <f t="shared" si="42"/>
        <v/>
      </c>
      <c r="Y101" s="62" t="str">
        <f t="shared" si="37"/>
        <v/>
      </c>
      <c r="Z101" s="36"/>
      <c r="AA101" s="56" t="str">
        <f t="shared" si="38"/>
        <v/>
      </c>
      <c r="AB101" s="56" t="str">
        <f t="shared" si="45"/>
        <v/>
      </c>
      <c r="AC101" s="56" t="str">
        <f t="shared" si="43"/>
        <v/>
      </c>
      <c r="AD101" s="36"/>
      <c r="AE101" s="36"/>
      <c r="AF101" s="36" t="str">
        <f>+IF((AE101=$AF$7),'Grado de Conexión'!$C$5,"")</f>
        <v/>
      </c>
      <c r="AG101" s="36" t="str">
        <f>+IF((AE101=$AG$7),'Grado de Conexión'!$C$6,"")</f>
        <v/>
      </c>
      <c r="AH101" s="36" t="str">
        <f>+IF((AE101=$AH$7),'Grado de Conexión'!$C$7,"")</f>
        <v/>
      </c>
      <c r="AI101" s="41" t="str">
        <f t="shared" si="51"/>
        <v/>
      </c>
      <c r="AJ101" s="56" t="str">
        <f t="shared" si="46"/>
        <v/>
      </c>
      <c r="AK101" s="56" t="str">
        <f t="shared" si="44"/>
        <v/>
      </c>
      <c r="AL101" s="42"/>
      <c r="AM101" s="53" t="str">
        <f t="shared" si="49"/>
        <v/>
      </c>
      <c r="AN101" s="59" t="str">
        <f t="shared" si="39"/>
        <v/>
      </c>
      <c r="AO101" s="60" t="str">
        <f t="shared" si="40"/>
        <v/>
      </c>
    </row>
    <row r="102" spans="1:41" x14ac:dyDescent="0.25">
      <c r="A102" s="33" t="s">
        <v>133</v>
      </c>
      <c r="B102" s="34"/>
      <c r="C102" s="34"/>
      <c r="D102" s="34"/>
      <c r="E102" s="37"/>
      <c r="F102" s="37"/>
      <c r="G102" s="37"/>
      <c r="H102" s="34"/>
      <c r="I102" s="50" t="str">
        <f t="shared" si="41"/>
        <v>No</v>
      </c>
      <c r="J102" s="38"/>
      <c r="K102" s="53" t="str">
        <f t="shared" si="48"/>
        <v/>
      </c>
      <c r="L102" s="34"/>
      <c r="M102" s="53" t="str">
        <f t="shared" si="50"/>
        <v/>
      </c>
      <c r="N102" s="37"/>
      <c r="O102" s="40"/>
      <c r="P102" s="38"/>
      <c r="Q102" s="36" t="str">
        <f>+IF((O102=$Q$7),'Asociatividad Productiva'!$C$5,"")</f>
        <v/>
      </c>
      <c r="R102" s="36" t="str">
        <f>+IF((O102=$R$7),'Asociatividad Productiva'!$C$6,"")</f>
        <v/>
      </c>
      <c r="S102" s="36" t="str">
        <f>+IF((O102=$S$7),'Asociatividad Productiva'!$C$7,"")</f>
        <v/>
      </c>
      <c r="T102" s="36" t="str">
        <f>+IF((O102=$T$7),'Asociatividad Productiva'!$C$8,"")</f>
        <v/>
      </c>
      <c r="U102" s="36" t="str">
        <f>+IF((O102=$U$7),'Asociatividad Productiva'!$C$9,"")</f>
        <v/>
      </c>
      <c r="V102" s="56" t="str">
        <f t="shared" si="36"/>
        <v/>
      </c>
      <c r="W102" s="56" t="str">
        <f t="shared" si="47"/>
        <v/>
      </c>
      <c r="X102" s="53" t="str">
        <f t="shared" si="42"/>
        <v/>
      </c>
      <c r="Y102" s="62" t="str">
        <f t="shared" si="37"/>
        <v/>
      </c>
      <c r="Z102" s="36"/>
      <c r="AA102" s="56" t="str">
        <f t="shared" si="38"/>
        <v/>
      </c>
      <c r="AB102" s="56" t="str">
        <f t="shared" si="45"/>
        <v/>
      </c>
      <c r="AC102" s="56" t="str">
        <f t="shared" si="43"/>
        <v/>
      </c>
      <c r="AD102" s="36"/>
      <c r="AE102" s="36"/>
      <c r="AF102" s="36" t="str">
        <f>+IF((AE102=$AF$7),'Grado de Conexión'!$C$5,"")</f>
        <v/>
      </c>
      <c r="AG102" s="36" t="str">
        <f>+IF((AE102=$AG$7),'Grado de Conexión'!$C$6,"")</f>
        <v/>
      </c>
      <c r="AH102" s="36" t="str">
        <f>+IF((AE102=$AH$7),'Grado de Conexión'!$C$7,"")</f>
        <v/>
      </c>
      <c r="AI102" s="41" t="str">
        <f t="shared" si="51"/>
        <v/>
      </c>
      <c r="AJ102" s="56" t="str">
        <f t="shared" si="46"/>
        <v/>
      </c>
      <c r="AK102" s="56" t="str">
        <f t="shared" si="44"/>
        <v/>
      </c>
      <c r="AL102" s="42"/>
      <c r="AM102" s="53" t="str">
        <f t="shared" si="49"/>
        <v/>
      </c>
      <c r="AN102" s="59" t="str">
        <f t="shared" si="39"/>
        <v/>
      </c>
      <c r="AO102" s="60" t="str">
        <f t="shared" si="40"/>
        <v/>
      </c>
    </row>
    <row r="103" spans="1:41" x14ac:dyDescent="0.25">
      <c r="A103" s="33" t="s">
        <v>134</v>
      </c>
      <c r="B103" s="34"/>
      <c r="C103" s="34"/>
      <c r="D103" s="34"/>
      <c r="E103" s="37"/>
      <c r="F103" s="37"/>
      <c r="G103" s="37"/>
      <c r="H103" s="34"/>
      <c r="I103" s="50" t="str">
        <f t="shared" si="41"/>
        <v>No</v>
      </c>
      <c r="J103" s="38"/>
      <c r="K103" s="53" t="str">
        <f t="shared" si="48"/>
        <v/>
      </c>
      <c r="L103" s="34"/>
      <c r="M103" s="53" t="str">
        <f t="shared" si="50"/>
        <v/>
      </c>
      <c r="N103" s="37"/>
      <c r="O103" s="40"/>
      <c r="P103" s="38"/>
      <c r="Q103" s="36" t="str">
        <f>+IF((O103=$Q$7),'Asociatividad Productiva'!$C$5,"")</f>
        <v/>
      </c>
      <c r="R103" s="36" t="str">
        <f>+IF((O103=$R$7),'Asociatividad Productiva'!$C$6,"")</f>
        <v/>
      </c>
      <c r="S103" s="36" t="str">
        <f>+IF((O103=$S$7),'Asociatividad Productiva'!$C$7,"")</f>
        <v/>
      </c>
      <c r="T103" s="36" t="str">
        <f>+IF((O103=$T$7),'Asociatividad Productiva'!$C$8,"")</f>
        <v/>
      </c>
      <c r="U103" s="36" t="str">
        <f>+IF((O103=$U$7),'Asociatividad Productiva'!$C$9,"")</f>
        <v/>
      </c>
      <c r="V103" s="56" t="str">
        <f t="shared" si="36"/>
        <v/>
      </c>
      <c r="W103" s="56" t="str">
        <f t="shared" si="47"/>
        <v/>
      </c>
      <c r="X103" s="53" t="str">
        <f t="shared" si="42"/>
        <v/>
      </c>
      <c r="Y103" s="62" t="str">
        <f t="shared" si="37"/>
        <v/>
      </c>
      <c r="Z103" s="36"/>
      <c r="AA103" s="56" t="str">
        <f t="shared" si="38"/>
        <v/>
      </c>
      <c r="AB103" s="56" t="str">
        <f t="shared" si="45"/>
        <v/>
      </c>
      <c r="AC103" s="56" t="str">
        <f t="shared" si="43"/>
        <v/>
      </c>
      <c r="AD103" s="36"/>
      <c r="AE103" s="36"/>
      <c r="AF103" s="36" t="str">
        <f>+IF((AE103=$AF$7),'Grado de Conexión'!$C$5,"")</f>
        <v/>
      </c>
      <c r="AG103" s="36" t="str">
        <f>+IF((AE103=$AG$7),'Grado de Conexión'!$C$6,"")</f>
        <v/>
      </c>
      <c r="AH103" s="36" t="str">
        <f>+IF((AE103=$AH$7),'Grado de Conexión'!$C$7,"")</f>
        <v/>
      </c>
      <c r="AI103" s="41" t="str">
        <f t="shared" si="51"/>
        <v/>
      </c>
      <c r="AJ103" s="56" t="str">
        <f t="shared" si="46"/>
        <v/>
      </c>
      <c r="AK103" s="56" t="str">
        <f t="shared" si="44"/>
        <v/>
      </c>
      <c r="AL103" s="42"/>
      <c r="AM103" s="53" t="str">
        <f t="shared" si="49"/>
        <v/>
      </c>
      <c r="AN103" s="59" t="str">
        <f t="shared" si="39"/>
        <v/>
      </c>
      <c r="AO103" s="60" t="str">
        <f t="shared" si="40"/>
        <v/>
      </c>
    </row>
    <row r="104" spans="1:41" x14ac:dyDescent="0.25">
      <c r="A104" s="33" t="s">
        <v>135</v>
      </c>
      <c r="B104" s="34"/>
      <c r="C104" s="34"/>
      <c r="D104" s="34"/>
      <c r="E104" s="37"/>
      <c r="F104" s="37"/>
      <c r="G104" s="37"/>
      <c r="H104" s="34"/>
      <c r="I104" s="50" t="str">
        <f t="shared" si="41"/>
        <v>No</v>
      </c>
      <c r="J104" s="38"/>
      <c r="K104" s="53" t="str">
        <f t="shared" si="48"/>
        <v/>
      </c>
      <c r="L104" s="34"/>
      <c r="M104" s="53" t="str">
        <f t="shared" si="50"/>
        <v/>
      </c>
      <c r="N104" s="37"/>
      <c r="O104" s="40"/>
      <c r="P104" s="38"/>
      <c r="Q104" s="36" t="str">
        <f>+IF((O104=$Q$7),'Asociatividad Productiva'!$C$5,"")</f>
        <v/>
      </c>
      <c r="R104" s="36" t="str">
        <f>+IF((O104=$R$7),'Asociatividad Productiva'!$C$6,"")</f>
        <v/>
      </c>
      <c r="S104" s="36" t="str">
        <f>+IF((O104=$S$7),'Asociatividad Productiva'!$C$7,"")</f>
        <v/>
      </c>
      <c r="T104" s="36" t="str">
        <f>+IF((O104=$T$7),'Asociatividad Productiva'!$C$8,"")</f>
        <v/>
      </c>
      <c r="U104" s="36" t="str">
        <f>+IF((O104=$U$7),'Asociatividad Productiva'!$C$9,"")</f>
        <v/>
      </c>
      <c r="V104" s="56" t="str">
        <f t="shared" ref="V104:V107" si="52">+IF((O104=""),"",SUM(Q104:U104))</f>
        <v/>
      </c>
      <c r="W104" s="56" t="str">
        <f t="shared" si="47"/>
        <v/>
      </c>
      <c r="X104" s="53" t="str">
        <f t="shared" si="42"/>
        <v/>
      </c>
      <c r="Y104" s="62" t="str">
        <f t="shared" si="37"/>
        <v/>
      </c>
      <c r="Z104" s="36"/>
      <c r="AA104" s="56" t="str">
        <f t="shared" si="38"/>
        <v/>
      </c>
      <c r="AB104" s="56" t="str">
        <f t="shared" si="45"/>
        <v/>
      </c>
      <c r="AC104" s="56" t="str">
        <f t="shared" si="43"/>
        <v/>
      </c>
      <c r="AD104" s="36"/>
      <c r="AE104" s="36"/>
      <c r="AF104" s="36" t="str">
        <f>+IF((AE104=$AF$7),'Grado de Conexión'!$C$5,"")</f>
        <v/>
      </c>
      <c r="AG104" s="36" t="str">
        <f>+IF((AE104=$AG$7),'Grado de Conexión'!$C$6,"")</f>
        <v/>
      </c>
      <c r="AH104" s="36" t="str">
        <f>+IF((AE104=$AH$7),'Grado de Conexión'!$C$7,"")</f>
        <v/>
      </c>
      <c r="AI104" s="41" t="str">
        <f t="shared" si="51"/>
        <v/>
      </c>
      <c r="AJ104" s="56" t="str">
        <f t="shared" si="46"/>
        <v/>
      </c>
      <c r="AK104" s="56" t="str">
        <f t="shared" si="44"/>
        <v/>
      </c>
      <c r="AL104" s="42"/>
      <c r="AM104" s="53" t="str">
        <f t="shared" si="49"/>
        <v/>
      </c>
      <c r="AN104" s="59" t="str">
        <f t="shared" ref="AN104:AN107" si="53">+IF((H104=""),"",(K104+M104+N104+X104+AC104+AK104+AM104))</f>
        <v/>
      </c>
      <c r="AO104" s="60" t="str">
        <f t="shared" ref="AO104:AO107" si="54">+IF((H104=""),"",RANK(AN104,$AN$8:$AN$107,0))</f>
        <v/>
      </c>
    </row>
    <row r="105" spans="1:41" x14ac:dyDescent="0.25">
      <c r="A105" s="33" t="s">
        <v>136</v>
      </c>
      <c r="B105" s="34"/>
      <c r="C105" s="34"/>
      <c r="D105" s="34"/>
      <c r="E105" s="37"/>
      <c r="F105" s="37"/>
      <c r="G105" s="37"/>
      <c r="H105" s="34"/>
      <c r="I105" s="50" t="str">
        <f t="shared" si="41"/>
        <v>No</v>
      </c>
      <c r="J105" s="38"/>
      <c r="K105" s="53" t="str">
        <f t="shared" si="48"/>
        <v/>
      </c>
      <c r="L105" s="34"/>
      <c r="M105" s="53" t="str">
        <f t="shared" si="50"/>
        <v/>
      </c>
      <c r="N105" s="37"/>
      <c r="O105" s="40"/>
      <c r="P105" s="38"/>
      <c r="Q105" s="36" t="str">
        <f>+IF((O105=$Q$7),'Asociatividad Productiva'!$C$5,"")</f>
        <v/>
      </c>
      <c r="R105" s="36" t="str">
        <f>+IF((O105=$R$7),'Asociatividad Productiva'!$C$6,"")</f>
        <v/>
      </c>
      <c r="S105" s="36" t="str">
        <f>+IF((O105=$S$7),'Asociatividad Productiva'!$C$7,"")</f>
        <v/>
      </c>
      <c r="T105" s="36" t="str">
        <f>+IF((O105=$T$7),'Asociatividad Productiva'!$C$8,"")</f>
        <v/>
      </c>
      <c r="U105" s="36" t="str">
        <f>+IF((O105=$U$7),'Asociatividad Productiva'!$C$9,"")</f>
        <v/>
      </c>
      <c r="V105" s="56" t="str">
        <f t="shared" si="52"/>
        <v/>
      </c>
      <c r="W105" s="56" t="str">
        <f t="shared" si="47"/>
        <v/>
      </c>
      <c r="X105" s="53" t="str">
        <f t="shared" si="42"/>
        <v/>
      </c>
      <c r="Y105" s="62" t="str">
        <f t="shared" si="37"/>
        <v/>
      </c>
      <c r="Z105" s="36"/>
      <c r="AA105" s="56" t="str">
        <f t="shared" si="38"/>
        <v/>
      </c>
      <c r="AB105" s="56" t="str">
        <f t="shared" si="45"/>
        <v/>
      </c>
      <c r="AC105" s="56" t="str">
        <f t="shared" si="43"/>
        <v/>
      </c>
      <c r="AD105" s="36"/>
      <c r="AE105" s="36"/>
      <c r="AF105" s="36" t="str">
        <f>+IF((AE105=$AF$7),'Grado de Conexión'!$C$5,"")</f>
        <v/>
      </c>
      <c r="AG105" s="36" t="str">
        <f>+IF((AE105=$AG$7),'Grado de Conexión'!$C$6,"")</f>
        <v/>
      </c>
      <c r="AH105" s="36" t="str">
        <f>+IF((AE105=$AH$7),'Grado de Conexión'!$C$7,"")</f>
        <v/>
      </c>
      <c r="AI105" s="41" t="str">
        <f t="shared" si="51"/>
        <v/>
      </c>
      <c r="AJ105" s="56" t="str">
        <f t="shared" si="46"/>
        <v/>
      </c>
      <c r="AK105" s="56" t="str">
        <f t="shared" si="44"/>
        <v/>
      </c>
      <c r="AL105" s="42"/>
      <c r="AM105" s="53" t="str">
        <f t="shared" si="49"/>
        <v/>
      </c>
      <c r="AN105" s="59" t="str">
        <f t="shared" si="53"/>
        <v/>
      </c>
      <c r="AO105" s="60" t="str">
        <f t="shared" si="54"/>
        <v/>
      </c>
    </row>
    <row r="106" spans="1:41" x14ac:dyDescent="0.25">
      <c r="A106" s="33" t="s">
        <v>137</v>
      </c>
      <c r="B106" s="34"/>
      <c r="C106" s="34"/>
      <c r="D106" s="34"/>
      <c r="E106" s="37"/>
      <c r="F106" s="37"/>
      <c r="G106" s="37"/>
      <c r="H106" s="34"/>
      <c r="I106" s="50" t="str">
        <f t="shared" si="41"/>
        <v>No</v>
      </c>
      <c r="J106" s="38"/>
      <c r="K106" s="53" t="str">
        <f t="shared" si="48"/>
        <v/>
      </c>
      <c r="L106" s="34"/>
      <c r="M106" s="53" t="str">
        <f t="shared" si="50"/>
        <v/>
      </c>
      <c r="N106" s="37"/>
      <c r="O106" s="40"/>
      <c r="P106" s="38"/>
      <c r="Q106" s="36" t="str">
        <f>+IF((O106=$Q$7),'Asociatividad Productiva'!$C$5,"")</f>
        <v/>
      </c>
      <c r="R106" s="36" t="str">
        <f>+IF((O106=$R$7),'Asociatividad Productiva'!$C$6,"")</f>
        <v/>
      </c>
      <c r="S106" s="36" t="str">
        <f>+IF((O106=$S$7),'Asociatividad Productiva'!$C$7,"")</f>
        <v/>
      </c>
      <c r="T106" s="36" t="str">
        <f>+IF((O106=$T$7),'Asociatividad Productiva'!$C$8,"")</f>
        <v/>
      </c>
      <c r="U106" s="36" t="str">
        <f>+IF((O106=$U$7),'Asociatividad Productiva'!$C$9,"")</f>
        <v/>
      </c>
      <c r="V106" s="56" t="str">
        <f t="shared" si="52"/>
        <v/>
      </c>
      <c r="W106" s="56" t="str">
        <f t="shared" si="47"/>
        <v/>
      </c>
      <c r="X106" s="53" t="str">
        <f t="shared" si="42"/>
        <v/>
      </c>
      <c r="Y106" s="62" t="str">
        <f t="shared" si="37"/>
        <v/>
      </c>
      <c r="Z106" s="36"/>
      <c r="AA106" s="56" t="str">
        <f t="shared" si="38"/>
        <v/>
      </c>
      <c r="AB106" s="56" t="str">
        <f t="shared" si="45"/>
        <v/>
      </c>
      <c r="AC106" s="56" t="str">
        <f t="shared" si="43"/>
        <v/>
      </c>
      <c r="AD106" s="36"/>
      <c r="AE106" s="36"/>
      <c r="AF106" s="36" t="str">
        <f>+IF((AE106=$AF$7),'Grado de Conexión'!$C$5,"")</f>
        <v/>
      </c>
      <c r="AG106" s="36" t="str">
        <f>+IF((AE106=$AG$7),'Grado de Conexión'!$C$6,"")</f>
        <v/>
      </c>
      <c r="AH106" s="36" t="str">
        <f>+IF((AE106=$AH$7),'Grado de Conexión'!$C$7,"")</f>
        <v/>
      </c>
      <c r="AI106" s="41" t="str">
        <f t="shared" si="51"/>
        <v/>
      </c>
      <c r="AJ106" s="56" t="str">
        <f t="shared" si="46"/>
        <v/>
      </c>
      <c r="AK106" s="56" t="str">
        <f t="shared" si="44"/>
        <v/>
      </c>
      <c r="AL106" s="42"/>
      <c r="AM106" s="53" t="str">
        <f t="shared" si="49"/>
        <v/>
      </c>
      <c r="AN106" s="59" t="str">
        <f t="shared" si="53"/>
        <v/>
      </c>
      <c r="AO106" s="60" t="str">
        <f t="shared" si="54"/>
        <v/>
      </c>
    </row>
    <row r="107" spans="1:41" x14ac:dyDescent="0.25">
      <c r="A107" s="33" t="s">
        <v>138</v>
      </c>
      <c r="B107" s="34"/>
      <c r="C107" s="34"/>
      <c r="D107" s="34"/>
      <c r="E107" s="37"/>
      <c r="F107" s="37"/>
      <c r="G107" s="37"/>
      <c r="H107" s="34"/>
      <c r="I107" s="50" t="str">
        <f t="shared" si="41"/>
        <v>No</v>
      </c>
      <c r="J107" s="38"/>
      <c r="K107" s="53" t="str">
        <f t="shared" si="48"/>
        <v/>
      </c>
      <c r="L107" s="34"/>
      <c r="M107" s="53" t="str">
        <f t="shared" si="50"/>
        <v/>
      </c>
      <c r="N107" s="37"/>
      <c r="O107" s="40"/>
      <c r="P107" s="38"/>
      <c r="Q107" s="36" t="str">
        <f>+IF((O107=$Q$7),'Asociatividad Productiva'!$C$5,"")</f>
        <v/>
      </c>
      <c r="R107" s="36" t="str">
        <f>+IF((O107=$R$7),'Asociatividad Productiva'!$C$6,"")</f>
        <v/>
      </c>
      <c r="S107" s="36" t="str">
        <f>+IF((O107=$S$7),'Asociatividad Productiva'!$C$7,"")</f>
        <v/>
      </c>
      <c r="T107" s="36" t="str">
        <f>+IF((O107=$T$7),'Asociatividad Productiva'!$C$8,"")</f>
        <v/>
      </c>
      <c r="U107" s="36" t="str">
        <f>+IF((O107=$U$7),'Asociatividad Productiva'!$C$9,"")</f>
        <v/>
      </c>
      <c r="V107" s="56" t="str">
        <f t="shared" si="52"/>
        <v/>
      </c>
      <c r="W107" s="56" t="str">
        <f t="shared" si="47"/>
        <v/>
      </c>
      <c r="X107" s="53" t="str">
        <f t="shared" si="42"/>
        <v/>
      </c>
      <c r="Y107" s="62" t="str">
        <f t="shared" si="37"/>
        <v/>
      </c>
      <c r="Z107" s="36"/>
      <c r="AA107" s="56" t="str">
        <f t="shared" si="38"/>
        <v/>
      </c>
      <c r="AB107" s="56" t="str">
        <f t="shared" si="45"/>
        <v/>
      </c>
      <c r="AC107" s="56" t="str">
        <f t="shared" si="43"/>
        <v/>
      </c>
      <c r="AD107" s="36"/>
      <c r="AE107" s="36"/>
      <c r="AF107" s="36" t="str">
        <f>+IF((AE107=$AF$7),'Grado de Conexión'!$C$5,"")</f>
        <v/>
      </c>
      <c r="AG107" s="36" t="str">
        <f>+IF((AE107=$AG$7),'Grado de Conexión'!$C$6,"")</f>
        <v/>
      </c>
      <c r="AH107" s="36" t="str">
        <f>+IF((AE107=$AH$7),'Grado de Conexión'!$C$7,"")</f>
        <v/>
      </c>
      <c r="AI107" s="41" t="str">
        <f t="shared" si="51"/>
        <v/>
      </c>
      <c r="AJ107" s="56" t="str">
        <f t="shared" si="46"/>
        <v/>
      </c>
      <c r="AK107" s="56" t="str">
        <f t="shared" si="44"/>
        <v/>
      </c>
      <c r="AL107" s="42"/>
      <c r="AM107" s="53" t="str">
        <f t="shared" si="49"/>
        <v/>
      </c>
      <c r="AN107" s="59" t="str">
        <f t="shared" si="53"/>
        <v/>
      </c>
      <c r="AO107" s="60" t="str">
        <f t="shared" si="54"/>
        <v/>
      </c>
    </row>
    <row r="108" spans="1:41" s="47" customFormat="1" x14ac:dyDescent="0.25">
      <c r="A108" s="44"/>
      <c r="B108" s="45"/>
      <c r="C108" s="45"/>
      <c r="D108" s="45"/>
      <c r="E108" s="46"/>
      <c r="F108" s="46"/>
      <c r="G108" s="46"/>
      <c r="I108" s="51"/>
      <c r="K108" s="51"/>
      <c r="M108" s="51"/>
      <c r="V108" s="51"/>
      <c r="W108" s="51"/>
      <c r="X108" s="51"/>
      <c r="Y108" s="51"/>
      <c r="AA108" s="51"/>
      <c r="AB108" s="51"/>
      <c r="AC108" s="51"/>
      <c r="AJ108" s="51"/>
      <c r="AK108" s="51"/>
      <c r="AM108" s="51"/>
      <c r="AN108" s="51"/>
      <c r="AO108" s="51"/>
    </row>
  </sheetData>
  <sheetProtection algorithmName="SHA-512" hashValue="I5N137AjdPkLy1MpdmyRJzvCusb3JQTXKFdw4RGjV4s1AZGBOTGYM46aZCXxzPbk16qEiyihPD96Y9DwfTbcMg==" saltValue="alq2gNK7N5mlLh61C+Cisw==" spinCount="100000" sheet="1" objects="1" scenarios="1"/>
  <mergeCells count="16">
    <mergeCell ref="AO6:AO7"/>
    <mergeCell ref="AN5:AO5"/>
    <mergeCell ref="O6:X6"/>
    <mergeCell ref="O5:AC5"/>
    <mergeCell ref="AD6:AK6"/>
    <mergeCell ref="AL6:AM6"/>
    <mergeCell ref="AD5:AM5"/>
    <mergeCell ref="AN6:AN7"/>
    <mergeCell ref="Y6:AC6"/>
    <mergeCell ref="J6:K6"/>
    <mergeCell ref="A5:G6"/>
    <mergeCell ref="L6:M6"/>
    <mergeCell ref="H6:H7"/>
    <mergeCell ref="I6:I7"/>
    <mergeCell ref="H5:I5"/>
    <mergeCell ref="J5:N5"/>
  </mergeCells>
  <dataValidations count="1">
    <dataValidation type="list" allowBlank="1" showInputMessage="1" showErrorMessage="1" prompt="No cumple: 0, Cumple: 1" sqref="H8:H107" xr:uid="{00000000-0002-0000-0300-000000000000}">
      <formula1>$H$3:$H$4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1000000}">
          <x14:formula1>
            <xm:f>'Grado de Conexión'!$A$5:$A$7</xm:f>
          </x14:formula1>
          <xm:sqref>AE8:AE107</xm:sqref>
        </x14:dataValidation>
        <x14:dataValidation type="list" allowBlank="1" showInputMessage="1" showErrorMessage="1" xr:uid="{00000000-0002-0000-0300-000002000000}">
          <x14:formula1>
            <xm:f>'Asociatividad Productiva'!$A$5:$A$9</xm:f>
          </x14:formula1>
          <xm:sqref>O8:O107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Carátula</vt:lpstr>
      <vt:lpstr>Grado de Conexión</vt:lpstr>
      <vt:lpstr>Asociatividad Productiva</vt:lpstr>
      <vt:lpstr>Modelo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2019-11-28T16:33:30Z</dcterms:modified>
</cp:coreProperties>
</file>