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cronograma CAMARAS" sheetId="3" r:id="rId1"/>
  </sheets>
  <calcPr calcId="144525"/>
</workbook>
</file>

<file path=xl/calcChain.xml><?xml version="1.0" encoding="utf-8"?>
<calcChain xmlns="http://schemas.openxmlformats.org/spreadsheetml/2006/main">
  <c r="D16" i="3" l="1"/>
  <c r="D5" i="3" l="1"/>
  <c r="C25" i="3" l="1"/>
  <c r="C26" i="3" s="1"/>
  <c r="C9" i="3"/>
  <c r="C10" i="3" s="1"/>
  <c r="C11" i="3" s="1"/>
  <c r="C12" i="3" s="1"/>
  <c r="C7" i="3"/>
  <c r="C8" i="3" s="1"/>
  <c r="E9" i="3" l="1"/>
  <c r="E10" i="3"/>
  <c r="E11" i="3"/>
  <c r="C23" i="3"/>
  <c r="C13" i="3"/>
  <c r="E13" i="3" s="1"/>
  <c r="E12" i="3"/>
  <c r="C24" i="3"/>
  <c r="C14" i="3" l="1"/>
  <c r="E14" i="3" l="1"/>
  <c r="C15" i="3"/>
  <c r="E15" i="3" s="1"/>
</calcChain>
</file>

<file path=xl/sharedStrings.xml><?xml version="1.0" encoding="utf-8"?>
<sst xmlns="http://schemas.openxmlformats.org/spreadsheetml/2006/main" count="34" uniqueCount="33">
  <si>
    <t>Etapa</t>
  </si>
  <si>
    <t xml:space="preserve">Presentación de propuestas </t>
  </si>
  <si>
    <t xml:space="preserve">Apertura </t>
  </si>
  <si>
    <t>CREP N°</t>
  </si>
  <si>
    <t>Hora</t>
  </si>
  <si>
    <t>días</t>
  </si>
  <si>
    <t>N°</t>
  </si>
  <si>
    <t>Aclaración</t>
  </si>
  <si>
    <t>Solicitud de aclaración</t>
  </si>
  <si>
    <t>CALENDARIO DE PROCESO DE SELECCIÓN</t>
  </si>
  <si>
    <t>Convocatoria</t>
  </si>
  <si>
    <t>Entrega de DDL</t>
  </si>
  <si>
    <t>Evaluación final</t>
  </si>
  <si>
    <t>días acumulados</t>
  </si>
  <si>
    <t>CONV N°</t>
  </si>
  <si>
    <t>Adjudicación (otorgamiento de la Buena Pro)</t>
  </si>
  <si>
    <t>serv_oa_46@proviasdes.gob.pe</t>
  </si>
  <si>
    <t>NOMRE DEL PROCESO</t>
  </si>
  <si>
    <t>PRESIDENT.</t>
  </si>
  <si>
    <t>E-MAIL</t>
  </si>
  <si>
    <t>PRESENTACION DE PROPUESTAS</t>
  </si>
  <si>
    <t>APERTURA</t>
  </si>
  <si>
    <t>COSTO ESTIMADO S/</t>
  </si>
  <si>
    <t>IGV S/</t>
  </si>
  <si>
    <t>Total S/</t>
  </si>
  <si>
    <t>1- Bienes de Servicios</t>
  </si>
  <si>
    <t>Rosa Amelia Valdivia Soto</t>
  </si>
  <si>
    <t>Adquisiciòn de Camara de Videos Digitales</t>
  </si>
  <si>
    <t>CONVOCATORIA</t>
  </si>
  <si>
    <t>Estudio de Mercado</t>
  </si>
  <si>
    <t>resultado de Valor Estimado</t>
  </si>
  <si>
    <t>Suscripción de Contrato</t>
  </si>
  <si>
    <t>CONV-40-2020-MTC/21-LPN-2- Segunda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</si>
</sst>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F800]dd\-mmm\-yy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5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4" fillId="0" borderId="2" xfId="1" applyNumberFormat="1" applyFont="1" applyFill="1" applyBorder="1" applyAlignment="1">
      <alignment horizontal="left" vertical="center" wrapText="1"/>
    </xf>
    <xf numFmtId="1" fontId="4" fillId="0" borderId="6" xfId="1" applyNumberFormat="1" applyFont="1" applyFill="1" applyBorder="1" applyAlignment="1">
      <alignment horizontal="left" vertical="center" wrapText="1"/>
    </xf>
    <xf numFmtId="1" fontId="4" fillId="0" borderId="5" xfId="1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rv_oa_46@proviasdes.gob.pe" TargetMode="External"/><Relationship Id="rId1" Type="http://schemas.openxmlformats.org/officeDocument/2006/relationships/hyperlink" Target="mailto:President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9"/>
  <sheetViews>
    <sheetView tabSelected="1" view="pageBreakPreview" topLeftCell="A7" zoomScale="120" zoomScaleNormal="100" zoomScaleSheetLayoutView="120" workbookViewId="0">
      <selection activeCell="C19" sqref="C19:F19"/>
    </sheetView>
  </sheetViews>
  <sheetFormatPr baseColWidth="10" defaultColWidth="11.42578125" defaultRowHeight="12.75" x14ac:dyDescent="0.25"/>
  <cols>
    <col min="1" max="1" width="5.28515625" style="3" customWidth="1"/>
    <col min="2" max="2" width="24.5703125" style="3" customWidth="1"/>
    <col min="3" max="3" width="31.140625" style="3" customWidth="1"/>
    <col min="4" max="4" width="10.42578125" style="7" bestFit="1" customWidth="1"/>
    <col min="5" max="5" width="15.85546875" style="7" customWidth="1"/>
    <col min="6" max="6" width="13.140625" style="7" customWidth="1"/>
    <col min="7" max="7" width="2.28515625" style="3" customWidth="1"/>
    <col min="8" max="16384" width="11.42578125" style="3"/>
  </cols>
  <sheetData>
    <row r="1" spans="1:6" s="9" customFormat="1" ht="15.75" customHeight="1" x14ac:dyDescent="0.25">
      <c r="A1" s="31" t="s">
        <v>9</v>
      </c>
      <c r="B1" s="31"/>
      <c r="C1" s="31"/>
      <c r="D1" s="31"/>
      <c r="E1" s="31"/>
      <c r="F1" s="31"/>
    </row>
    <row r="2" spans="1:6" s="9" customFormat="1" x14ac:dyDescent="0.25">
      <c r="A2" s="31" t="s">
        <v>32</v>
      </c>
      <c r="B2" s="31"/>
      <c r="C2" s="31"/>
      <c r="D2" s="31"/>
      <c r="E2" s="31"/>
      <c r="F2" s="31"/>
    </row>
    <row r="3" spans="1:6" ht="31.5" customHeight="1" x14ac:dyDescent="0.25">
      <c r="A3" s="12" t="s">
        <v>6</v>
      </c>
      <c r="B3" s="12" t="s">
        <v>0</v>
      </c>
      <c r="C3" s="13" t="s">
        <v>28</v>
      </c>
      <c r="D3" s="13" t="s">
        <v>5</v>
      </c>
      <c r="E3" s="13" t="s">
        <v>13</v>
      </c>
      <c r="F3" s="13" t="s">
        <v>4</v>
      </c>
    </row>
    <row r="4" spans="1:6" x14ac:dyDescent="0.25">
      <c r="A4" s="10">
        <v>1</v>
      </c>
      <c r="B4" s="2" t="s">
        <v>29</v>
      </c>
      <c r="C4" s="4">
        <v>44236</v>
      </c>
      <c r="D4" s="1"/>
      <c r="E4" s="1"/>
      <c r="F4" s="2"/>
    </row>
    <row r="5" spans="1:6" x14ac:dyDescent="0.25">
      <c r="A5" s="10">
        <v>2</v>
      </c>
      <c r="B5" s="2" t="s">
        <v>30</v>
      </c>
      <c r="C5" s="4">
        <v>44249</v>
      </c>
      <c r="D5" s="1">
        <f>C5-C4</f>
        <v>13</v>
      </c>
      <c r="E5" s="1"/>
      <c r="F5" s="2"/>
    </row>
    <row r="6" spans="1:6" x14ac:dyDescent="0.25">
      <c r="A6" s="10">
        <v>3</v>
      </c>
      <c r="B6" s="2" t="s">
        <v>10</v>
      </c>
      <c r="C6" s="15">
        <v>44250</v>
      </c>
      <c r="D6" s="1"/>
      <c r="E6" s="1"/>
      <c r="F6" s="2"/>
    </row>
    <row r="7" spans="1:6" x14ac:dyDescent="0.25">
      <c r="A7" s="29">
        <v>4</v>
      </c>
      <c r="B7" s="32" t="s">
        <v>11</v>
      </c>
      <c r="C7" s="4">
        <f>C6+D7</f>
        <v>44251</v>
      </c>
      <c r="D7" s="1">
        <v>1</v>
      </c>
      <c r="E7" s="1"/>
      <c r="F7" s="5"/>
    </row>
    <row r="8" spans="1:6" ht="15" customHeight="1" x14ac:dyDescent="0.25">
      <c r="A8" s="30"/>
      <c r="B8" s="33"/>
      <c r="C8" s="4">
        <f>C7+D8</f>
        <v>44273</v>
      </c>
      <c r="D8" s="1">
        <v>22</v>
      </c>
      <c r="E8" s="1"/>
      <c r="F8" s="5"/>
    </row>
    <row r="9" spans="1:6" x14ac:dyDescent="0.25">
      <c r="A9" s="10">
        <v>5</v>
      </c>
      <c r="B9" s="2" t="s">
        <v>8</v>
      </c>
      <c r="C9" s="15">
        <f>C7</f>
        <v>44251</v>
      </c>
      <c r="D9" s="1"/>
      <c r="E9" s="1">
        <f t="shared" ref="E9:E14" si="0">C9-$C$6</f>
        <v>1</v>
      </c>
      <c r="F9" s="2"/>
    </row>
    <row r="10" spans="1:6" x14ac:dyDescent="0.25">
      <c r="A10" s="29">
        <v>6</v>
      </c>
      <c r="B10" s="2" t="s">
        <v>7</v>
      </c>
      <c r="C10" s="4">
        <f>C9+D10</f>
        <v>44264</v>
      </c>
      <c r="D10" s="1">
        <v>13</v>
      </c>
      <c r="E10" s="1">
        <f t="shared" si="0"/>
        <v>14</v>
      </c>
      <c r="F10" s="2"/>
    </row>
    <row r="11" spans="1:6" x14ac:dyDescent="0.25">
      <c r="A11" s="30"/>
      <c r="B11" s="2" t="s">
        <v>1</v>
      </c>
      <c r="C11" s="4">
        <f>C10+D11</f>
        <v>44274</v>
      </c>
      <c r="D11" s="1">
        <v>10</v>
      </c>
      <c r="E11" s="1">
        <f t="shared" si="0"/>
        <v>24</v>
      </c>
      <c r="F11" s="5">
        <v>0.41666666666666669</v>
      </c>
    </row>
    <row r="12" spans="1:6" x14ac:dyDescent="0.25">
      <c r="A12" s="10">
        <v>7</v>
      </c>
      <c r="B12" s="2" t="s">
        <v>2</v>
      </c>
      <c r="C12" s="15">
        <f>C11+D12</f>
        <v>44274</v>
      </c>
      <c r="D12" s="1"/>
      <c r="E12" s="1">
        <f t="shared" si="0"/>
        <v>24</v>
      </c>
      <c r="F12" s="5">
        <v>0.4375</v>
      </c>
    </row>
    <row r="13" spans="1:6" ht="23.25" customHeight="1" x14ac:dyDescent="0.25">
      <c r="A13" s="29">
        <v>8</v>
      </c>
      <c r="B13" s="2" t="s">
        <v>12</v>
      </c>
      <c r="C13" s="4">
        <f>C12+D13</f>
        <v>44280</v>
      </c>
      <c r="D13" s="1">
        <v>6</v>
      </c>
      <c r="E13" s="1">
        <f t="shared" si="0"/>
        <v>30</v>
      </c>
      <c r="F13" s="5"/>
    </row>
    <row r="14" spans="1:6" ht="27" customHeight="1" x14ac:dyDescent="0.25">
      <c r="A14" s="30"/>
      <c r="B14" s="2" t="s">
        <v>15</v>
      </c>
      <c r="C14" s="4">
        <f>C13+D14</f>
        <v>44281</v>
      </c>
      <c r="D14" s="1">
        <v>1</v>
      </c>
      <c r="E14" s="1">
        <f t="shared" si="0"/>
        <v>31</v>
      </c>
      <c r="F14" s="5"/>
    </row>
    <row r="15" spans="1:6" ht="23.25" customHeight="1" x14ac:dyDescent="0.25">
      <c r="A15" s="16">
        <v>9</v>
      </c>
      <c r="B15" s="2" t="s">
        <v>31</v>
      </c>
      <c r="C15" s="4">
        <f>C14+D15-2</f>
        <v>44294</v>
      </c>
      <c r="D15" s="1">
        <v>15</v>
      </c>
      <c r="E15" s="1">
        <f>C15-$C$6</f>
        <v>44</v>
      </c>
      <c r="F15" s="5"/>
    </row>
    <row r="16" spans="1:6" s="9" customFormat="1" x14ac:dyDescent="0.25">
      <c r="A16" s="14"/>
      <c r="B16" s="11"/>
      <c r="C16" s="1"/>
      <c r="D16" s="1">
        <f>SUM(D5:D14)</f>
        <v>66</v>
      </c>
      <c r="E16" s="6"/>
    </row>
    <row r="17" spans="1:6" s="9" customFormat="1" x14ac:dyDescent="0.25">
      <c r="A17" s="8"/>
      <c r="C17" s="1"/>
      <c r="D17" s="1"/>
      <c r="E17" s="6"/>
    </row>
    <row r="18" spans="1:6" s="9" customFormat="1" x14ac:dyDescent="0.25">
      <c r="A18" s="27" t="s">
        <v>17</v>
      </c>
      <c r="B18" s="27"/>
      <c r="C18" s="28" t="s">
        <v>27</v>
      </c>
      <c r="D18" s="28"/>
      <c r="E18" s="28"/>
      <c r="F18" s="28"/>
    </row>
    <row r="19" spans="1:6" s="9" customFormat="1" x14ac:dyDescent="0.25">
      <c r="A19" s="17" t="s">
        <v>14</v>
      </c>
      <c r="B19" s="17"/>
      <c r="C19" s="23" t="s">
        <v>32</v>
      </c>
      <c r="D19" s="20"/>
      <c r="E19" s="20"/>
      <c r="F19" s="21"/>
    </row>
    <row r="20" spans="1:6" s="9" customFormat="1" x14ac:dyDescent="0.25">
      <c r="A20" s="17" t="s">
        <v>3</v>
      </c>
      <c r="B20" s="17"/>
      <c r="C20" s="23" t="s">
        <v>25</v>
      </c>
      <c r="D20" s="20"/>
      <c r="E20" s="20"/>
      <c r="F20" s="21"/>
    </row>
    <row r="21" spans="1:6" s="9" customFormat="1" x14ac:dyDescent="0.25">
      <c r="A21" s="22" t="s">
        <v>18</v>
      </c>
      <c r="B21" s="17"/>
      <c r="C21" s="23" t="s">
        <v>26</v>
      </c>
      <c r="D21" s="20"/>
      <c r="E21" s="20"/>
      <c r="F21" s="21"/>
    </row>
    <row r="22" spans="1:6" s="9" customFormat="1" ht="15" x14ac:dyDescent="0.25">
      <c r="A22" s="17" t="s">
        <v>19</v>
      </c>
      <c r="B22" s="17"/>
      <c r="C22" s="24" t="s">
        <v>16</v>
      </c>
      <c r="D22" s="25"/>
      <c r="E22" s="25"/>
      <c r="F22" s="26"/>
    </row>
    <row r="23" spans="1:6" s="9" customFormat="1" x14ac:dyDescent="0.25">
      <c r="A23" s="17" t="s">
        <v>20</v>
      </c>
      <c r="B23" s="17"/>
      <c r="C23" s="19">
        <f>C11</f>
        <v>44274</v>
      </c>
      <c r="D23" s="20"/>
      <c r="E23" s="20"/>
      <c r="F23" s="21"/>
    </row>
    <row r="24" spans="1:6" s="9" customFormat="1" x14ac:dyDescent="0.25">
      <c r="A24" s="17" t="s">
        <v>21</v>
      </c>
      <c r="B24" s="17"/>
      <c r="C24" s="19">
        <f>C12</f>
        <v>44274</v>
      </c>
      <c r="D24" s="20"/>
      <c r="E24" s="20"/>
      <c r="F24" s="21"/>
    </row>
    <row r="25" spans="1:6" s="9" customFormat="1" x14ac:dyDescent="0.25">
      <c r="A25" s="17" t="s">
        <v>22</v>
      </c>
      <c r="B25" s="17"/>
      <c r="C25" s="18">
        <f>C27/1.18</f>
        <v>205492.03389830509</v>
      </c>
      <c r="D25" s="18"/>
      <c r="E25" s="18"/>
      <c r="F25" s="18"/>
    </row>
    <row r="26" spans="1:6" s="9" customFormat="1" x14ac:dyDescent="0.25">
      <c r="A26" s="17" t="s">
        <v>23</v>
      </c>
      <c r="B26" s="17"/>
      <c r="C26" s="18">
        <f>C25*18%</f>
        <v>36988.566101694916</v>
      </c>
      <c r="D26" s="18"/>
      <c r="E26" s="18"/>
      <c r="F26" s="18"/>
    </row>
    <row r="27" spans="1:6" s="9" customFormat="1" x14ac:dyDescent="0.25">
      <c r="A27" s="17" t="s">
        <v>24</v>
      </c>
      <c r="B27" s="17"/>
      <c r="C27" s="18">
        <v>242480.6</v>
      </c>
      <c r="D27" s="18"/>
      <c r="E27" s="18"/>
      <c r="F27" s="18"/>
    </row>
    <row r="28" spans="1:6" x14ac:dyDescent="0.25">
      <c r="F28" s="3"/>
    </row>
    <row r="29" spans="1:6" x14ac:dyDescent="0.25">
      <c r="F29" s="3"/>
    </row>
  </sheetData>
  <mergeCells count="26">
    <mergeCell ref="A13:A14"/>
    <mergeCell ref="A1:F1"/>
    <mergeCell ref="A2:F2"/>
    <mergeCell ref="A7:A8"/>
    <mergeCell ref="B7:B8"/>
    <mergeCell ref="A10:A11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7:B27"/>
    <mergeCell ref="C27:F27"/>
    <mergeCell ref="A24:B24"/>
    <mergeCell ref="C24:F24"/>
    <mergeCell ref="A25:B25"/>
    <mergeCell ref="C25:F25"/>
    <mergeCell ref="A26:B26"/>
    <mergeCell ref="C26:F26"/>
  </mergeCells>
  <hyperlinks>
    <hyperlink ref="A21" r:id="rId1" display="President@"/>
    <hyperlink ref="C22" r:id="rId2"/>
  </hyperlinks>
  <pageMargins left="0.78740157480314965" right="0.39370078740157483" top="0.78740157480314965" bottom="0.3937007874015748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Terceros OA 07</dc:creator>
  <cp:lastModifiedBy>Luffi</cp:lastModifiedBy>
  <cp:lastPrinted>2020-10-23T14:21:34Z</cp:lastPrinted>
  <dcterms:created xsi:type="dcterms:W3CDTF">2019-04-24T19:35:15Z</dcterms:created>
  <dcterms:modified xsi:type="dcterms:W3CDTF">2021-02-23T20:30:40Z</dcterms:modified>
</cp:coreProperties>
</file>